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a3\dez32\Monitor_Stat\Fläche\Fläche nach Nutzungsart\Fläche nach Nutzungsarten gesamt\"/>
    </mc:Choice>
  </mc:AlternateContent>
  <workbookProtection lockStructure="1"/>
  <bookViews>
    <workbookView showSheetTabs="0" xWindow="120" yWindow="30" windowWidth="18915" windowHeight="11310" firstSheet="2" activeTab="2"/>
  </bookViews>
  <sheets>
    <sheet name="LDB_Quelle" sheetId="5" state="hidden" r:id="rId1"/>
    <sheet name="Schl" sheetId="3" state="hidden" r:id="rId2"/>
    <sheet name="Auswertung" sheetId="4" r:id="rId3"/>
  </sheets>
  <definedNames>
    <definedName name="Dimension">Schl!$H$2</definedName>
    <definedName name="_xlnm.Print_Area" localSheetId="2">Auswertung!$B$24:$S$82</definedName>
    <definedName name="VerglJhr">INDIRECT("Schl!Z2S7:Z"&amp;Schl!$F$2&amp;"S7",FALSE)</definedName>
  </definedNames>
  <calcPr calcId="162913" refMode="R1C1"/>
</workbook>
</file>

<file path=xl/calcChain.xml><?xml version="1.0" encoding="utf-8"?>
<calcChain xmlns="http://schemas.openxmlformats.org/spreadsheetml/2006/main">
  <c r="B81" i="4" l="1"/>
  <c r="L64" i="4" l="1"/>
  <c r="L55" i="4"/>
  <c r="L47" i="4"/>
  <c r="L34" i="4"/>
  <c r="D64" i="4"/>
  <c r="D55" i="4"/>
  <c r="D47" i="4"/>
  <c r="D34" i="4"/>
  <c r="C9" i="3" l="1"/>
  <c r="H5" i="3"/>
  <c r="F2" i="3" l="1"/>
  <c r="G1" i="3"/>
  <c r="G2" i="3" l="1"/>
  <c r="C25" i="3"/>
  <c r="F34" i="3" s="1"/>
  <c r="K34" i="3" s="1"/>
  <c r="C15" i="3"/>
  <c r="H34" i="3" s="1"/>
  <c r="M34" i="3" s="1"/>
  <c r="F5" i="3"/>
  <c r="G3" i="3"/>
  <c r="C3" i="3"/>
  <c r="D4" i="3"/>
  <c r="F6" i="3"/>
  <c r="D3" i="3"/>
  <c r="C4" i="3"/>
  <c r="B2" i="4" l="1"/>
  <c r="N28" i="4"/>
  <c r="F28" i="4"/>
  <c r="B25" i="4"/>
  <c r="P28" i="4"/>
  <c r="H28" i="4"/>
  <c r="O4" i="4"/>
  <c r="C26" i="3"/>
  <c r="C31" i="3" s="1"/>
  <c r="C16" i="3"/>
  <c r="C21" i="3" s="1"/>
  <c r="G4" i="3"/>
  <c r="C27" i="3"/>
  <c r="C17" i="3"/>
  <c r="AG25" i="3"/>
  <c r="N65" i="4" s="1"/>
  <c r="AC25" i="3"/>
  <c r="N60" i="4" s="1"/>
  <c r="Y25" i="3"/>
  <c r="N56" i="4" s="1"/>
  <c r="U25" i="3"/>
  <c r="N51" i="4" s="1"/>
  <c r="Q25" i="3"/>
  <c r="M25" i="3"/>
  <c r="N42" i="4" s="1"/>
  <c r="I25" i="3"/>
  <c r="N38" i="4" s="1"/>
  <c r="E25" i="3"/>
  <c r="AA25" i="3"/>
  <c r="N58" i="4" s="1"/>
  <c r="W25" i="3"/>
  <c r="N53" i="4" s="1"/>
  <c r="O25" i="3"/>
  <c r="N44" i="4" s="1"/>
  <c r="G25" i="3"/>
  <c r="N36" i="4" s="1"/>
  <c r="AD25" i="3"/>
  <c r="N61" i="4" s="1"/>
  <c r="V25" i="3"/>
  <c r="N52" i="4" s="1"/>
  <c r="N25" i="3"/>
  <c r="N43" i="4" s="1"/>
  <c r="F25" i="3"/>
  <c r="N35" i="4" s="1"/>
  <c r="AJ25" i="3"/>
  <c r="N68" i="4" s="1"/>
  <c r="AF25" i="3"/>
  <c r="AB25" i="3"/>
  <c r="N59" i="4" s="1"/>
  <c r="X25" i="3"/>
  <c r="T25" i="3"/>
  <c r="N50" i="4" s="1"/>
  <c r="P25" i="3"/>
  <c r="N45" i="4" s="1"/>
  <c r="L25" i="3"/>
  <c r="N41" i="4" s="1"/>
  <c r="H25" i="3"/>
  <c r="N37" i="4" s="1"/>
  <c r="D25" i="3"/>
  <c r="AI25" i="3"/>
  <c r="N67" i="4" s="1"/>
  <c r="AE25" i="3"/>
  <c r="N62" i="4" s="1"/>
  <c r="S25" i="3"/>
  <c r="N49" i="4" s="1"/>
  <c r="K25" i="3"/>
  <c r="N40" i="4" s="1"/>
  <c r="AH25" i="3"/>
  <c r="N66" i="4" s="1"/>
  <c r="Z25" i="3"/>
  <c r="N57" i="4" s="1"/>
  <c r="R25" i="3"/>
  <c r="N48" i="4" s="1"/>
  <c r="J25" i="3"/>
  <c r="N39" i="4" s="1"/>
  <c r="AJ16" i="3"/>
  <c r="AF16" i="3"/>
  <c r="AB16" i="3"/>
  <c r="X16" i="3"/>
  <c r="T16" i="3"/>
  <c r="P16" i="3"/>
  <c r="L16" i="3"/>
  <c r="H16" i="3"/>
  <c r="D16" i="3"/>
  <c r="AG15" i="3"/>
  <c r="AC15" i="3"/>
  <c r="Y15" i="3"/>
  <c r="U15" i="3"/>
  <c r="Q15" i="3"/>
  <c r="M15" i="3"/>
  <c r="I15" i="3"/>
  <c r="E15" i="3"/>
  <c r="Y16" i="3"/>
  <c r="E16" i="3"/>
  <c r="Z15" i="3"/>
  <c r="J15" i="3"/>
  <c r="AI16" i="3"/>
  <c r="AE16" i="3"/>
  <c r="AA16" i="3"/>
  <c r="W16" i="3"/>
  <c r="S16" i="3"/>
  <c r="O16" i="3"/>
  <c r="K16" i="3"/>
  <c r="G16" i="3"/>
  <c r="AJ15" i="3"/>
  <c r="AF15" i="3"/>
  <c r="AB15" i="3"/>
  <c r="X15" i="3"/>
  <c r="T15" i="3"/>
  <c r="P15" i="3"/>
  <c r="L15" i="3"/>
  <c r="H15" i="3"/>
  <c r="D15" i="3"/>
  <c r="Q16" i="3"/>
  <c r="I16" i="3"/>
  <c r="AD15" i="3"/>
  <c r="R15" i="3"/>
  <c r="F15" i="3"/>
  <c r="AH16" i="3"/>
  <c r="AD16" i="3"/>
  <c r="Z16" i="3"/>
  <c r="V16" i="3"/>
  <c r="R16" i="3"/>
  <c r="N16" i="3"/>
  <c r="J16" i="3"/>
  <c r="F16" i="3"/>
  <c r="AI15" i="3"/>
  <c r="AE15" i="3"/>
  <c r="AA15" i="3"/>
  <c r="W15" i="3"/>
  <c r="S15" i="3"/>
  <c r="O15" i="3"/>
  <c r="K15" i="3"/>
  <c r="G15" i="3"/>
  <c r="AG16" i="3"/>
  <c r="AC16" i="3"/>
  <c r="U16" i="3"/>
  <c r="M16" i="3"/>
  <c r="AH15" i="3"/>
  <c r="V15" i="3"/>
  <c r="N15" i="3"/>
  <c r="C24" i="3"/>
  <c r="C14" i="3"/>
  <c r="Q26" i="3" l="1"/>
  <c r="AD26" i="3"/>
  <c r="O26" i="3"/>
  <c r="Y26" i="3"/>
  <c r="AH26" i="3"/>
  <c r="W26" i="3"/>
  <c r="J26" i="3"/>
  <c r="AE26" i="3"/>
  <c r="I26" i="3"/>
  <c r="R26" i="3"/>
  <c r="G26" i="3"/>
  <c r="AC26" i="3"/>
  <c r="S26" i="3"/>
  <c r="AI26" i="3"/>
  <c r="K26" i="3"/>
  <c r="AA26" i="3"/>
  <c r="V26" i="3"/>
  <c r="E26" i="3"/>
  <c r="AG26" i="3"/>
  <c r="Z26" i="3"/>
  <c r="M26" i="3"/>
  <c r="F26" i="3"/>
  <c r="H26" i="3"/>
  <c r="U26" i="3"/>
  <c r="N26" i="3"/>
  <c r="X26" i="3"/>
  <c r="L26" i="3"/>
  <c r="AB26" i="3"/>
  <c r="P26" i="3"/>
  <c r="AF26" i="3"/>
  <c r="D26" i="3"/>
  <c r="T26" i="3"/>
  <c r="AJ26" i="3"/>
  <c r="AK15" i="3"/>
  <c r="AK16" i="3"/>
  <c r="AK25" i="3"/>
  <c r="N32" i="4" s="1"/>
  <c r="F38" i="3"/>
  <c r="N64" i="4"/>
  <c r="F39" i="3"/>
  <c r="N30" i="4"/>
  <c r="F37" i="3"/>
  <c r="N55" i="4"/>
  <c r="F36" i="3"/>
  <c r="N47" i="4"/>
  <c r="F35" i="3"/>
  <c r="N34" i="4"/>
  <c r="F43" i="4"/>
  <c r="F50" i="4"/>
  <c r="F68" i="4"/>
  <c r="F47" i="4"/>
  <c r="F65" i="4"/>
  <c r="F52" i="4"/>
  <c r="F62" i="4"/>
  <c r="F37" i="4"/>
  <c r="F39" i="4"/>
  <c r="F34" i="4"/>
  <c r="F51" i="4"/>
  <c r="F40" i="4"/>
  <c r="F48" i="4"/>
  <c r="F61" i="4"/>
  <c r="F55" i="4"/>
  <c r="F66" i="4"/>
  <c r="F49" i="4"/>
  <c r="F67" i="4"/>
  <c r="F41" i="4"/>
  <c r="F59" i="4"/>
  <c r="F57" i="4"/>
  <c r="F38" i="4"/>
  <c r="F56" i="4"/>
  <c r="F58" i="4"/>
  <c r="F30" i="4"/>
  <c r="F44" i="4"/>
  <c r="F36" i="4"/>
  <c r="F53" i="4"/>
  <c r="F35" i="4"/>
  <c r="F45" i="4"/>
  <c r="F64" i="4"/>
  <c r="F42" i="4"/>
  <c r="F60" i="4"/>
  <c r="H36" i="3"/>
  <c r="H37" i="3"/>
  <c r="H35" i="3"/>
  <c r="H38" i="3"/>
  <c r="H39" i="3"/>
  <c r="G34" i="3"/>
  <c r="E34" i="3"/>
  <c r="J34" i="3" s="1"/>
  <c r="AI17" i="3"/>
  <c r="AE17" i="3"/>
  <c r="AA17" i="3"/>
  <c r="W17" i="3"/>
  <c r="S17" i="3"/>
  <c r="O17" i="3"/>
  <c r="K17" i="3"/>
  <c r="G17" i="3"/>
  <c r="AH17" i="3"/>
  <c r="AD17" i="3"/>
  <c r="Z17" i="3"/>
  <c r="V17" i="3"/>
  <c r="R17" i="3"/>
  <c r="N17" i="3"/>
  <c r="J17" i="3"/>
  <c r="F17" i="3"/>
  <c r="AG17" i="3"/>
  <c r="AC17" i="3"/>
  <c r="Y17" i="3"/>
  <c r="U17" i="3"/>
  <c r="Q17" i="3"/>
  <c r="M17" i="3"/>
  <c r="I17" i="3"/>
  <c r="E17" i="3"/>
  <c r="AB17" i="3"/>
  <c r="L17" i="3"/>
  <c r="X17" i="3"/>
  <c r="H17" i="3"/>
  <c r="AJ17" i="3"/>
  <c r="T17" i="3"/>
  <c r="D17" i="3"/>
  <c r="AF17" i="3"/>
  <c r="P17" i="3"/>
  <c r="AI27" i="3"/>
  <c r="AE27" i="3"/>
  <c r="AA27" i="3"/>
  <c r="W27" i="3"/>
  <c r="S27" i="3"/>
  <c r="O27" i="3"/>
  <c r="K27" i="3"/>
  <c r="G27" i="3"/>
  <c r="AB27" i="3"/>
  <c r="P27" i="3"/>
  <c r="D27" i="3"/>
  <c r="AH27" i="3"/>
  <c r="AD27" i="3"/>
  <c r="Z27" i="3"/>
  <c r="V27" i="3"/>
  <c r="R27" i="3"/>
  <c r="N27" i="3"/>
  <c r="J27" i="3"/>
  <c r="F27" i="3"/>
  <c r="AJ27" i="3"/>
  <c r="X27" i="3"/>
  <c r="L27" i="3"/>
  <c r="AG27" i="3"/>
  <c r="AC27" i="3"/>
  <c r="Y27" i="3"/>
  <c r="U27" i="3"/>
  <c r="Q27" i="3"/>
  <c r="M27" i="3"/>
  <c r="I27" i="3"/>
  <c r="E27" i="3"/>
  <c r="AF27" i="3"/>
  <c r="T27" i="3"/>
  <c r="H27" i="3"/>
  <c r="G5" i="3"/>
  <c r="C28" i="3"/>
  <c r="AK28" i="3" s="1"/>
  <c r="C18" i="3"/>
  <c r="AK18" i="3" s="1"/>
  <c r="B24" i="4"/>
  <c r="AK17" i="3" l="1"/>
  <c r="AK27" i="3"/>
  <c r="AK26" i="3"/>
  <c r="F32" i="4"/>
  <c r="L34" i="3"/>
  <c r="AH18" i="3"/>
  <c r="AH21" i="3" s="1"/>
  <c r="H66" i="4" s="1"/>
  <c r="J66" i="4" s="1"/>
  <c r="AD18" i="3"/>
  <c r="AD21" i="3" s="1"/>
  <c r="H61" i="4" s="1"/>
  <c r="J61" i="4" s="1"/>
  <c r="Z18" i="3"/>
  <c r="Z21" i="3" s="1"/>
  <c r="H57" i="4" s="1"/>
  <c r="J57" i="4" s="1"/>
  <c r="V18" i="3"/>
  <c r="V21" i="3" s="1"/>
  <c r="H52" i="4" s="1"/>
  <c r="J52" i="4" s="1"/>
  <c r="R18" i="3"/>
  <c r="R21" i="3" s="1"/>
  <c r="H48" i="4" s="1"/>
  <c r="J48" i="4" s="1"/>
  <c r="N18" i="3"/>
  <c r="N21" i="3" s="1"/>
  <c r="H43" i="4" s="1"/>
  <c r="J43" i="4" s="1"/>
  <c r="J18" i="3"/>
  <c r="J21" i="3" s="1"/>
  <c r="H39" i="4" s="1"/>
  <c r="J39" i="4" s="1"/>
  <c r="F18" i="3"/>
  <c r="F21" i="3" s="1"/>
  <c r="H35" i="4" s="1"/>
  <c r="J35" i="4" s="1"/>
  <c r="AG18" i="3"/>
  <c r="AG21" i="3" s="1"/>
  <c r="H65" i="4" s="1"/>
  <c r="J65" i="4" s="1"/>
  <c r="AC18" i="3"/>
  <c r="AC21" i="3" s="1"/>
  <c r="H60" i="4" s="1"/>
  <c r="J60" i="4" s="1"/>
  <c r="Y18" i="3"/>
  <c r="Y21" i="3" s="1"/>
  <c r="H56" i="4" s="1"/>
  <c r="J56" i="4" s="1"/>
  <c r="U18" i="3"/>
  <c r="U21" i="3" s="1"/>
  <c r="H51" i="4" s="1"/>
  <c r="J51" i="4" s="1"/>
  <c r="Q18" i="3"/>
  <c r="Q21" i="3" s="1"/>
  <c r="M18" i="3"/>
  <c r="M21" i="3" s="1"/>
  <c r="H42" i="4" s="1"/>
  <c r="J42" i="4" s="1"/>
  <c r="I18" i="3"/>
  <c r="I21" i="3" s="1"/>
  <c r="H38" i="4" s="1"/>
  <c r="J38" i="4" s="1"/>
  <c r="E18" i="3"/>
  <c r="AJ18" i="3"/>
  <c r="AJ21" i="3" s="1"/>
  <c r="H68" i="4" s="1"/>
  <c r="J68" i="4" s="1"/>
  <c r="AF18" i="3"/>
  <c r="AF21" i="3" s="1"/>
  <c r="AB18" i="3"/>
  <c r="AB21" i="3" s="1"/>
  <c r="H59" i="4" s="1"/>
  <c r="J59" i="4" s="1"/>
  <c r="X18" i="3"/>
  <c r="X21" i="3" s="1"/>
  <c r="T18" i="3"/>
  <c r="T21" i="3" s="1"/>
  <c r="H50" i="4" s="1"/>
  <c r="J50" i="4" s="1"/>
  <c r="P18" i="3"/>
  <c r="P21" i="3" s="1"/>
  <c r="H45" i="4" s="1"/>
  <c r="J45" i="4" s="1"/>
  <c r="L18" i="3"/>
  <c r="L21" i="3" s="1"/>
  <c r="H41" i="4" s="1"/>
  <c r="J41" i="4" s="1"/>
  <c r="H18" i="3"/>
  <c r="H21" i="3" s="1"/>
  <c r="H37" i="4" s="1"/>
  <c r="J37" i="4" s="1"/>
  <c r="D18" i="3"/>
  <c r="D21" i="3" s="1"/>
  <c r="AA18" i="3"/>
  <c r="AA21" i="3" s="1"/>
  <c r="H58" i="4" s="1"/>
  <c r="J58" i="4" s="1"/>
  <c r="K18" i="3"/>
  <c r="K21" i="3" s="1"/>
  <c r="H40" i="4" s="1"/>
  <c r="J40" i="4" s="1"/>
  <c r="W18" i="3"/>
  <c r="W21" i="3" s="1"/>
  <c r="H53" i="4" s="1"/>
  <c r="J53" i="4" s="1"/>
  <c r="G18" i="3"/>
  <c r="G21" i="3" s="1"/>
  <c r="H36" i="4" s="1"/>
  <c r="J36" i="4" s="1"/>
  <c r="AI18" i="3"/>
  <c r="AI21" i="3" s="1"/>
  <c r="H67" i="4" s="1"/>
  <c r="J67" i="4" s="1"/>
  <c r="S18" i="3"/>
  <c r="S21" i="3" s="1"/>
  <c r="H49" i="4" s="1"/>
  <c r="J49" i="4" s="1"/>
  <c r="O18" i="3"/>
  <c r="O21" i="3" s="1"/>
  <c r="H44" i="4" s="1"/>
  <c r="J44" i="4" s="1"/>
  <c r="AE18" i="3"/>
  <c r="AE21" i="3" s="1"/>
  <c r="H62" i="4" s="1"/>
  <c r="J62" i="4" s="1"/>
  <c r="AH28" i="3"/>
  <c r="AH31" i="3" s="1"/>
  <c r="P66" i="4" s="1"/>
  <c r="R66" i="4" s="1"/>
  <c r="AD28" i="3"/>
  <c r="AD31" i="3" s="1"/>
  <c r="P61" i="4" s="1"/>
  <c r="R61" i="4" s="1"/>
  <c r="Z28" i="3"/>
  <c r="Z31" i="3" s="1"/>
  <c r="P57" i="4" s="1"/>
  <c r="R57" i="4" s="1"/>
  <c r="V28" i="3"/>
  <c r="V31" i="3" s="1"/>
  <c r="P52" i="4" s="1"/>
  <c r="R52" i="4" s="1"/>
  <c r="R28" i="3"/>
  <c r="R31" i="3" s="1"/>
  <c r="P48" i="4" s="1"/>
  <c r="R48" i="4" s="1"/>
  <c r="N28" i="3"/>
  <c r="N31" i="3" s="1"/>
  <c r="P43" i="4" s="1"/>
  <c r="R43" i="4" s="1"/>
  <c r="J28" i="3"/>
  <c r="J31" i="3" s="1"/>
  <c r="P39" i="4" s="1"/>
  <c r="R39" i="4" s="1"/>
  <c r="F28" i="3"/>
  <c r="F31" i="3" s="1"/>
  <c r="P35" i="4" s="1"/>
  <c r="R35" i="4" s="1"/>
  <c r="AE28" i="3"/>
  <c r="AE31" i="3" s="1"/>
  <c r="P62" i="4" s="1"/>
  <c r="R62" i="4" s="1"/>
  <c r="O28" i="3"/>
  <c r="O31" i="3" s="1"/>
  <c r="P44" i="4" s="1"/>
  <c r="R44" i="4" s="1"/>
  <c r="G28" i="3"/>
  <c r="G31" i="3" s="1"/>
  <c r="P36" i="4" s="1"/>
  <c r="R36" i="4" s="1"/>
  <c r="AG28" i="3"/>
  <c r="AG31" i="3" s="1"/>
  <c r="P65" i="4" s="1"/>
  <c r="R65" i="4" s="1"/>
  <c r="AC28" i="3"/>
  <c r="AC31" i="3" s="1"/>
  <c r="P60" i="4" s="1"/>
  <c r="R60" i="4" s="1"/>
  <c r="Y28" i="3"/>
  <c r="Y31" i="3" s="1"/>
  <c r="P56" i="4" s="1"/>
  <c r="R56" i="4" s="1"/>
  <c r="U28" i="3"/>
  <c r="U31" i="3" s="1"/>
  <c r="P51" i="4" s="1"/>
  <c r="R51" i="4" s="1"/>
  <c r="Q28" i="3"/>
  <c r="Q31" i="3" s="1"/>
  <c r="M28" i="3"/>
  <c r="M31" i="3" s="1"/>
  <c r="P42" i="4" s="1"/>
  <c r="R42" i="4" s="1"/>
  <c r="I28" i="3"/>
  <c r="I31" i="3" s="1"/>
  <c r="P38" i="4" s="1"/>
  <c r="R38" i="4" s="1"/>
  <c r="E28" i="3"/>
  <c r="AI28" i="3"/>
  <c r="AI31" i="3" s="1"/>
  <c r="P67" i="4" s="1"/>
  <c r="R67" i="4" s="1"/>
  <c r="S28" i="3"/>
  <c r="S31" i="3" s="1"/>
  <c r="P49" i="4" s="1"/>
  <c r="R49" i="4" s="1"/>
  <c r="AJ28" i="3"/>
  <c r="AJ31" i="3" s="1"/>
  <c r="P68" i="4" s="1"/>
  <c r="R68" i="4" s="1"/>
  <c r="AF28" i="3"/>
  <c r="AF31" i="3" s="1"/>
  <c r="AB28" i="3"/>
  <c r="AB31" i="3" s="1"/>
  <c r="P59" i="4" s="1"/>
  <c r="R59" i="4" s="1"/>
  <c r="X28" i="3"/>
  <c r="X31" i="3" s="1"/>
  <c r="T28" i="3"/>
  <c r="T31" i="3" s="1"/>
  <c r="P50" i="4" s="1"/>
  <c r="R50" i="4" s="1"/>
  <c r="P28" i="3"/>
  <c r="P31" i="3" s="1"/>
  <c r="P45" i="4" s="1"/>
  <c r="R45" i="4" s="1"/>
  <c r="L28" i="3"/>
  <c r="L31" i="3" s="1"/>
  <c r="P41" i="4" s="1"/>
  <c r="R41" i="4" s="1"/>
  <c r="H28" i="3"/>
  <c r="H31" i="3" s="1"/>
  <c r="P37" i="4" s="1"/>
  <c r="R37" i="4" s="1"/>
  <c r="D28" i="3"/>
  <c r="D31" i="3" s="1"/>
  <c r="AA28" i="3"/>
  <c r="AA31" i="3" s="1"/>
  <c r="P58" i="4" s="1"/>
  <c r="R58" i="4" s="1"/>
  <c r="W28" i="3"/>
  <c r="W31" i="3" s="1"/>
  <c r="P53" i="4" s="1"/>
  <c r="R53" i="4" s="1"/>
  <c r="K28" i="3"/>
  <c r="K31" i="3" s="1"/>
  <c r="P40" i="4" s="1"/>
  <c r="R40" i="4" s="1"/>
  <c r="G6" i="3"/>
  <c r="C29" i="3"/>
  <c r="AK29" i="3" s="1"/>
  <c r="C19" i="3"/>
  <c r="AK19" i="3" s="1"/>
  <c r="B27" i="4"/>
  <c r="E37" i="3" l="1"/>
  <c r="P55" i="4"/>
  <c r="R55" i="4" s="1"/>
  <c r="E36" i="3"/>
  <c r="P47" i="4"/>
  <c r="R47" i="4" s="1"/>
  <c r="E38" i="3"/>
  <c r="P64" i="4"/>
  <c r="R64" i="4" s="1"/>
  <c r="E39" i="3"/>
  <c r="P30" i="4"/>
  <c r="G37" i="3"/>
  <c r="H55" i="4"/>
  <c r="J55" i="4" s="1"/>
  <c r="G39" i="3"/>
  <c r="H30" i="4"/>
  <c r="G36" i="3"/>
  <c r="H47" i="4"/>
  <c r="J47" i="4" s="1"/>
  <c r="G38" i="3"/>
  <c r="H64" i="4"/>
  <c r="J64" i="4" s="1"/>
  <c r="E21" i="3"/>
  <c r="E31" i="3"/>
  <c r="AG29" i="3"/>
  <c r="AC29" i="3"/>
  <c r="Y29" i="3"/>
  <c r="U29" i="3"/>
  <c r="Q29" i="3"/>
  <c r="M29" i="3"/>
  <c r="I29" i="3"/>
  <c r="E29" i="3"/>
  <c r="AD29" i="3"/>
  <c r="V29" i="3"/>
  <c r="N29" i="3"/>
  <c r="F29" i="3"/>
  <c r="AJ29" i="3"/>
  <c r="AF29" i="3"/>
  <c r="AB29" i="3"/>
  <c r="X29" i="3"/>
  <c r="T29" i="3"/>
  <c r="P29" i="3"/>
  <c r="L29" i="3"/>
  <c r="H29" i="3"/>
  <c r="D29" i="3"/>
  <c r="AI29" i="3"/>
  <c r="AE29" i="3"/>
  <c r="AA29" i="3"/>
  <c r="W29" i="3"/>
  <c r="S29" i="3"/>
  <c r="O29" i="3"/>
  <c r="K29" i="3"/>
  <c r="G29" i="3"/>
  <c r="AH29" i="3"/>
  <c r="Z29" i="3"/>
  <c r="R29" i="3"/>
  <c r="J29" i="3"/>
  <c r="C30" i="3"/>
  <c r="AK30" i="3" s="1"/>
  <c r="C20" i="3"/>
  <c r="AK20" i="3" s="1"/>
  <c r="AG19" i="3"/>
  <c r="AC19" i="3"/>
  <c r="Y19" i="3"/>
  <c r="U19" i="3"/>
  <c r="Q19" i="3"/>
  <c r="M19" i="3"/>
  <c r="I19" i="3"/>
  <c r="E19" i="3"/>
  <c r="AH19" i="3"/>
  <c r="V19" i="3"/>
  <c r="AJ19" i="3"/>
  <c r="AF19" i="3"/>
  <c r="AB19" i="3"/>
  <c r="X19" i="3"/>
  <c r="T19" i="3"/>
  <c r="P19" i="3"/>
  <c r="L19" i="3"/>
  <c r="H19" i="3"/>
  <c r="D19" i="3"/>
  <c r="Z19" i="3"/>
  <c r="N19" i="3"/>
  <c r="AI19" i="3"/>
  <c r="AE19" i="3"/>
  <c r="AA19" i="3"/>
  <c r="W19" i="3"/>
  <c r="S19" i="3"/>
  <c r="O19" i="3"/>
  <c r="K19" i="3"/>
  <c r="G19" i="3"/>
  <c r="AD19" i="3"/>
  <c r="R19" i="3"/>
  <c r="J19" i="3"/>
  <c r="F19" i="3"/>
  <c r="F27" i="4"/>
  <c r="Q14" i="3"/>
  <c r="G33" i="3"/>
  <c r="X14" i="3"/>
  <c r="AF14" i="3"/>
  <c r="E33" i="3"/>
  <c r="Q24" i="3"/>
  <c r="X24" i="3"/>
  <c r="N27" i="4"/>
  <c r="AF24" i="3"/>
  <c r="P34" i="4" l="1"/>
  <c r="R34" i="4" s="1"/>
  <c r="AK31" i="3"/>
  <c r="P32" i="4" s="1"/>
  <c r="R32" i="4" s="1"/>
  <c r="S32" i="4" s="1"/>
  <c r="H34" i="4"/>
  <c r="J34" i="4" s="1"/>
  <c r="AK21" i="3"/>
  <c r="H32" i="4" s="1"/>
  <c r="Q30" i="4"/>
  <c r="R30" i="4"/>
  <c r="S30" i="4" s="1"/>
  <c r="I30" i="4"/>
  <c r="J30" i="4"/>
  <c r="E35" i="3"/>
  <c r="G35" i="3"/>
  <c r="AJ20" i="3"/>
  <c r="AF20" i="3"/>
  <c r="AB20" i="3"/>
  <c r="X20" i="3"/>
  <c r="T20" i="3"/>
  <c r="P20" i="3"/>
  <c r="L20" i="3"/>
  <c r="H20" i="3"/>
  <c r="D20" i="3"/>
  <c r="Y20" i="3"/>
  <c r="Q20" i="3"/>
  <c r="AI20" i="3"/>
  <c r="AE20" i="3"/>
  <c r="AA20" i="3"/>
  <c r="W20" i="3"/>
  <c r="S20" i="3"/>
  <c r="O20" i="3"/>
  <c r="K20" i="3"/>
  <c r="G20" i="3"/>
  <c r="AG20" i="3"/>
  <c r="U20" i="3"/>
  <c r="I20" i="3"/>
  <c r="AH20" i="3"/>
  <c r="AD20" i="3"/>
  <c r="Z20" i="3"/>
  <c r="V20" i="3"/>
  <c r="R20" i="3"/>
  <c r="N20" i="3"/>
  <c r="J20" i="3"/>
  <c r="F20" i="3"/>
  <c r="AC20" i="3"/>
  <c r="M20" i="3"/>
  <c r="E20" i="3"/>
  <c r="AJ30" i="3"/>
  <c r="AF30" i="3"/>
  <c r="AB30" i="3"/>
  <c r="X30" i="3"/>
  <c r="T30" i="3"/>
  <c r="P30" i="3"/>
  <c r="L30" i="3"/>
  <c r="H30" i="3"/>
  <c r="D30" i="3"/>
  <c r="AC30" i="3"/>
  <c r="U30" i="3"/>
  <c r="M30" i="3"/>
  <c r="E30" i="3"/>
  <c r="AI30" i="3"/>
  <c r="AE30" i="3"/>
  <c r="AA30" i="3"/>
  <c r="W30" i="3"/>
  <c r="S30" i="3"/>
  <c r="O30" i="3"/>
  <c r="K30" i="3"/>
  <c r="G30" i="3"/>
  <c r="Q30" i="3"/>
  <c r="AH30" i="3"/>
  <c r="AD30" i="3"/>
  <c r="Z30" i="3"/>
  <c r="V30" i="3"/>
  <c r="R30" i="3"/>
  <c r="N30" i="3"/>
  <c r="J30" i="3"/>
  <c r="F30" i="3"/>
  <c r="AG30" i="3"/>
  <c r="Y30" i="3"/>
  <c r="I30" i="3"/>
  <c r="Q55" i="4"/>
  <c r="Q43" i="4"/>
  <c r="I47" i="4"/>
  <c r="Q44" i="4"/>
  <c r="S45" i="4"/>
  <c r="K35" i="4"/>
  <c r="I45" i="4"/>
  <c r="I55" i="4"/>
  <c r="I41" i="4"/>
  <c r="K48" i="4"/>
  <c r="S58" i="4"/>
  <c r="Q59" i="4"/>
  <c r="I38" i="4"/>
  <c r="I56" i="4"/>
  <c r="I49" i="4"/>
  <c r="Q42" i="4"/>
  <c r="Q48" i="4"/>
  <c r="I52" i="4"/>
  <c r="Q47" i="4"/>
  <c r="I36" i="4"/>
  <c r="I44" i="4"/>
  <c r="Q38" i="4"/>
  <c r="S39" i="4"/>
  <c r="J33" i="3"/>
  <c r="L33" i="3"/>
  <c r="O41" i="4"/>
  <c r="O65" i="4"/>
  <c r="Q62" i="4"/>
  <c r="Q52" i="4"/>
  <c r="I39" i="4"/>
  <c r="I51" i="4"/>
  <c r="I60" i="4"/>
  <c r="I67" i="4"/>
  <c r="I50" i="4"/>
  <c r="Q64" i="4"/>
  <c r="Q66" i="4"/>
  <c r="I59" i="4"/>
  <c r="I57" i="4"/>
  <c r="I37" i="4"/>
  <c r="I42" i="4"/>
  <c r="Q49" i="4"/>
  <c r="Q61" i="4"/>
  <c r="I65" i="4"/>
  <c r="O38" i="4"/>
  <c r="K67" i="4"/>
  <c r="O60" i="4"/>
  <c r="S60" i="4"/>
  <c r="K64" i="4"/>
  <c r="O32" i="4"/>
  <c r="O40" i="4"/>
  <c r="O37" i="4"/>
  <c r="O53" i="4"/>
  <c r="S53" i="4"/>
  <c r="Q51" i="4"/>
  <c r="I68" i="4"/>
  <c r="Q68" i="4"/>
  <c r="K40" i="4"/>
  <c r="S68" i="4"/>
  <c r="O68" i="4"/>
  <c r="Q65" i="4"/>
  <c r="Q50" i="4"/>
  <c r="I64" i="4"/>
  <c r="K60" i="4"/>
  <c r="O67" i="4"/>
  <c r="S67" i="4"/>
  <c r="S52" i="4"/>
  <c r="O52" i="4"/>
  <c r="O42" i="4"/>
  <c r="O45" i="4"/>
  <c r="K51" i="4"/>
  <c r="S56" i="4"/>
  <c r="O56" i="4"/>
  <c r="I53" i="4"/>
  <c r="O39" i="4"/>
  <c r="O43" i="4"/>
  <c r="I43" i="4"/>
  <c r="O51" i="4"/>
  <c r="S51" i="4"/>
  <c r="I66" i="4"/>
  <c r="K68" i="4"/>
  <c r="Q67" i="4"/>
  <c r="Q57" i="4"/>
  <c r="O36" i="4"/>
  <c r="I61" i="4"/>
  <c r="I40" i="4"/>
  <c r="Q56" i="4"/>
  <c r="O62" i="4"/>
  <c r="S62" i="4"/>
  <c r="O35" i="4"/>
  <c r="O64" i="4"/>
  <c r="S64" i="4"/>
  <c r="K53" i="4"/>
  <c r="K43" i="4"/>
  <c r="K58" i="4"/>
  <c r="O58" i="4"/>
  <c r="K62" i="4"/>
  <c r="O30" i="4"/>
  <c r="O47" i="4"/>
  <c r="O48" i="4"/>
  <c r="S57" i="4"/>
  <c r="O57" i="4"/>
  <c r="Q53" i="4"/>
  <c r="K39" i="4"/>
  <c r="I62" i="4"/>
  <c r="Q60" i="4"/>
  <c r="I58" i="4"/>
  <c r="Q34" i="4" l="1"/>
  <c r="I34" i="4"/>
  <c r="L62" i="4"/>
  <c r="L56" i="4"/>
  <c r="L60" i="4"/>
  <c r="L45" i="4"/>
  <c r="L51" i="4"/>
  <c r="L52" i="4"/>
  <c r="L68" i="4"/>
  <c r="L39" i="4"/>
  <c r="L57" i="4"/>
  <c r="L67" i="4"/>
  <c r="L53" i="4"/>
  <c r="L58" i="4"/>
  <c r="Q32" i="4"/>
  <c r="D48" i="4"/>
  <c r="D35" i="4"/>
  <c r="D58" i="4"/>
  <c r="D43" i="4"/>
  <c r="D40" i="4"/>
  <c r="D39" i="4"/>
  <c r="D67" i="4"/>
  <c r="D51" i="4"/>
  <c r="D62" i="4"/>
  <c r="D53" i="4"/>
  <c r="D68" i="4"/>
  <c r="D60" i="4"/>
  <c r="J32" i="4"/>
  <c r="K32" i="4" s="1"/>
  <c r="I32" i="4"/>
  <c r="Q45" i="4"/>
  <c r="I35" i="4"/>
  <c r="S48" i="4"/>
  <c r="K38" i="4"/>
  <c r="S38" i="4"/>
  <c r="K45" i="4"/>
  <c r="S47" i="4"/>
  <c r="K56" i="4"/>
  <c r="I48" i="4"/>
  <c r="S43" i="4"/>
  <c r="Q58" i="4"/>
  <c r="K47" i="4"/>
  <c r="K52" i="4"/>
  <c r="Q39" i="4"/>
  <c r="K36" i="4"/>
  <c r="S42" i="4"/>
  <c r="Q35" i="4"/>
  <c r="S65" i="4"/>
  <c r="K49" i="4"/>
  <c r="K57" i="4"/>
  <c r="K59" i="4"/>
  <c r="K65" i="4"/>
  <c r="K42" i="4"/>
  <c r="K37" i="4"/>
  <c r="S44" i="4"/>
  <c r="O44" i="4"/>
  <c r="S61" i="4"/>
  <c r="O61" i="4"/>
  <c r="S50" i="4"/>
  <c r="O50" i="4"/>
  <c r="M37" i="3"/>
  <c r="K55" i="4"/>
  <c r="O55" i="4"/>
  <c r="S55" i="4"/>
  <c r="K34" i="4"/>
  <c r="K50" i="4"/>
  <c r="K61" i="4"/>
  <c r="S34" i="4"/>
  <c r="O34" i="4"/>
  <c r="K66" i="4"/>
  <c r="K44" i="4"/>
  <c r="S66" i="4"/>
  <c r="O66" i="4"/>
  <c r="K41" i="4"/>
  <c r="S59" i="4"/>
  <c r="O59" i="4"/>
  <c r="S49" i="4"/>
  <c r="O49" i="4"/>
  <c r="L59" i="4" l="1"/>
  <c r="L44" i="4"/>
  <c r="L42" i="4"/>
  <c r="L49" i="4"/>
  <c r="L61" i="4"/>
  <c r="L48" i="4"/>
  <c r="L50" i="4"/>
  <c r="L38" i="4"/>
  <c r="L66" i="4"/>
  <c r="L65" i="4"/>
  <c r="L43" i="4"/>
  <c r="D65" i="4"/>
  <c r="D45" i="4"/>
  <c r="D44" i="4"/>
  <c r="D61" i="4"/>
  <c r="D59" i="4"/>
  <c r="D52" i="4"/>
  <c r="D66" i="4"/>
  <c r="D37" i="4"/>
  <c r="D57" i="4"/>
  <c r="D41" i="4"/>
  <c r="D50" i="4"/>
  <c r="D56" i="4"/>
  <c r="D38" i="4"/>
  <c r="D42" i="4"/>
  <c r="D49" i="4"/>
  <c r="D36" i="4"/>
  <c r="J38" i="3"/>
  <c r="J36" i="3"/>
  <c r="J35" i="3"/>
  <c r="J37" i="3"/>
  <c r="S35" i="4"/>
  <c r="Q41" i="4"/>
  <c r="Q40" i="4"/>
  <c r="S40" i="4"/>
  <c r="S37" i="4"/>
  <c r="Q37" i="4"/>
  <c r="S36" i="4"/>
  <c r="Q36" i="4"/>
  <c r="M35" i="3"/>
  <c r="K38" i="3"/>
  <c r="K37" i="3"/>
  <c r="L36" i="3"/>
  <c r="L37" i="3"/>
  <c r="L38" i="3"/>
  <c r="L35" i="3"/>
  <c r="M38" i="3"/>
  <c r="M36" i="3"/>
  <c r="K36" i="3"/>
  <c r="K35" i="3"/>
  <c r="E68" i="4" l="1"/>
  <c r="E65" i="4"/>
  <c r="E64" i="4"/>
  <c r="E36" i="4"/>
  <c r="E66" i="4"/>
  <c r="E67" i="4"/>
  <c r="E59" i="4"/>
  <c r="E56" i="4"/>
  <c r="E61" i="4"/>
  <c r="E62" i="4"/>
  <c r="E55" i="4"/>
  <c r="E57" i="4"/>
  <c r="E60" i="4"/>
  <c r="E58" i="4"/>
  <c r="E51" i="4"/>
  <c r="E47" i="4"/>
  <c r="E48" i="4"/>
  <c r="E49" i="4"/>
  <c r="E50" i="4"/>
  <c r="E52" i="4"/>
  <c r="E53" i="4"/>
  <c r="E38" i="4"/>
  <c r="E43" i="4"/>
  <c r="E37" i="4"/>
  <c r="E40" i="4"/>
  <c r="E44" i="4"/>
  <c r="E35" i="4"/>
  <c r="E42" i="4"/>
  <c r="E41" i="4"/>
  <c r="E45" i="4"/>
  <c r="E39" i="4"/>
  <c r="E34" i="4"/>
  <c r="L37" i="4"/>
  <c r="L35" i="4"/>
  <c r="L40" i="4"/>
  <c r="L36" i="4"/>
  <c r="G67" i="4"/>
  <c r="G45" i="4"/>
  <c r="G60" i="4"/>
  <c r="G35" i="4"/>
  <c r="G43" i="4"/>
  <c r="G47" i="4"/>
  <c r="G62" i="4"/>
  <c r="G39" i="4"/>
  <c r="G58" i="4"/>
  <c r="G30" i="4"/>
  <c r="G38" i="4"/>
  <c r="G40" i="4"/>
  <c r="G37" i="4"/>
  <c r="G42" i="4"/>
  <c r="G53" i="4"/>
  <c r="K30" i="4"/>
  <c r="G64" i="4"/>
  <c r="G52" i="4"/>
  <c r="G36" i="4"/>
  <c r="G56" i="4"/>
  <c r="G68" i="4"/>
  <c r="G32" i="4"/>
  <c r="G51" i="4"/>
  <c r="G48" i="4"/>
  <c r="G57" i="4"/>
  <c r="G66" i="4"/>
  <c r="G41" i="4"/>
  <c r="G50" i="4"/>
  <c r="G49" i="4"/>
  <c r="G65" i="4"/>
  <c r="G55" i="4"/>
  <c r="G34" i="4"/>
  <c r="G61" i="4"/>
  <c r="G44" i="4"/>
  <c r="G59" i="4"/>
  <c r="S41" i="4"/>
  <c r="L41" i="4" l="1"/>
  <c r="M41" i="4" s="1"/>
  <c r="M38" i="4" l="1"/>
  <c r="M44" i="4"/>
  <c r="M39" i="4"/>
  <c r="M40" i="4"/>
  <c r="M37" i="4"/>
  <c r="M42" i="4"/>
  <c r="M35" i="4"/>
  <c r="M45" i="4"/>
  <c r="M36" i="4"/>
  <c r="M34" i="4"/>
  <c r="M43" i="4"/>
  <c r="M53" i="4"/>
  <c r="M49" i="4"/>
  <c r="M47" i="4"/>
  <c r="M51" i="4"/>
  <c r="M48" i="4"/>
  <c r="M52" i="4"/>
  <c r="M50" i="4"/>
  <c r="M61" i="4"/>
  <c r="M62" i="4"/>
  <c r="M57" i="4"/>
  <c r="M60" i="4"/>
  <c r="M55" i="4"/>
  <c r="M58" i="4"/>
  <c r="M56" i="4"/>
  <c r="M59" i="4"/>
  <c r="M68" i="4"/>
  <c r="M64" i="4"/>
  <c r="M65" i="4"/>
  <c r="M67" i="4"/>
  <c r="M66" i="4"/>
</calcChain>
</file>

<file path=xl/sharedStrings.xml><?xml version="1.0" encoding="utf-8"?>
<sst xmlns="http://schemas.openxmlformats.org/spreadsheetml/2006/main" count="15500" uniqueCount="2322">
  <si>
    <t>Ruhrgebiet (RVR)</t>
  </si>
  <si>
    <t>Rheinland</t>
  </si>
  <si>
    <t>Westfalen-Lippe</t>
  </si>
  <si>
    <t>Region Münsterland</t>
  </si>
  <si>
    <t>Region Emscher-Lippe</t>
  </si>
  <si>
    <t>Verkehrsfläche</t>
  </si>
  <si>
    <t>Insgesamt</t>
  </si>
  <si>
    <t>Grünanlage</t>
  </si>
  <si>
    <t>Weg</t>
  </si>
  <si>
    <t>Platz</t>
  </si>
  <si>
    <t>Schiffsverkehr</t>
  </si>
  <si>
    <t>Moor</t>
  </si>
  <si>
    <t>Heide</t>
  </si>
  <si>
    <t>Gehölz</t>
  </si>
  <si>
    <t>Sumpf</t>
  </si>
  <si>
    <t>Friedhof</t>
  </si>
  <si>
    <t>Nordrhein-Westfalen</t>
  </si>
  <si>
    <t>Düsseldorf, Regierungsbezirk</t>
  </si>
  <si>
    <t>Düsseldorf, krfr. Stadt</t>
  </si>
  <si>
    <t>Duisburg, krfr. Stadt</t>
  </si>
  <si>
    <t>Essen, krfr. Stadt</t>
  </si>
  <si>
    <t>Krefeld, krfr. Stadt</t>
  </si>
  <si>
    <t>Mönchengladbach, krfr. Stadt</t>
  </si>
  <si>
    <t>Mülheim an der Ruhr, krfr. Stadt</t>
  </si>
  <si>
    <t>Oberhausen, krfr. Stadt</t>
  </si>
  <si>
    <t>Remscheid, krfr. Stadt</t>
  </si>
  <si>
    <t>Solingen, krfr. Stadt</t>
  </si>
  <si>
    <t>Wuppertal, krfr. Stadt</t>
  </si>
  <si>
    <t>Kleve, Kreis</t>
  </si>
  <si>
    <t>Bedburg-Hau</t>
  </si>
  <si>
    <t>Issum</t>
  </si>
  <si>
    <t>Kerken</t>
  </si>
  <si>
    <t>Kranenburg</t>
  </si>
  <si>
    <t>Rheurdt</t>
  </si>
  <si>
    <t>Uedem</t>
  </si>
  <si>
    <t>Wachtendonk</t>
  </si>
  <si>
    <t>Weeze</t>
  </si>
  <si>
    <t>Mettmann, Kreis</t>
  </si>
  <si>
    <t>Rhein-Kreis Neuss</t>
  </si>
  <si>
    <t>Jüchen</t>
  </si>
  <si>
    <t>Rommerskirchen</t>
  </si>
  <si>
    <t>Viersen, Kreis</t>
  </si>
  <si>
    <t>Brüggen</t>
  </si>
  <si>
    <t>Grefrath</t>
  </si>
  <si>
    <t>Niederkrüchten</t>
  </si>
  <si>
    <t>Schwalmtal</t>
  </si>
  <si>
    <t>Wesel, Kreis</t>
  </si>
  <si>
    <t>Alpen</t>
  </si>
  <si>
    <t>Hünxe</t>
  </si>
  <si>
    <t>Schermbeck</t>
  </si>
  <si>
    <t>Sonsbeck</t>
  </si>
  <si>
    <t>Köln, Regierungsbezirk</t>
  </si>
  <si>
    <t>Bonn, krfr. Stadt</t>
  </si>
  <si>
    <t>Köln, krfr. Stadt</t>
  </si>
  <si>
    <t>Leverkusen, krfr. Stadt</t>
  </si>
  <si>
    <t>Düren, Kreis</t>
  </si>
  <si>
    <t>Aldenhoven</t>
  </si>
  <si>
    <t>Hürtgenwald</t>
  </si>
  <si>
    <t>Inden</t>
  </si>
  <si>
    <t>Kreuzau</t>
  </si>
  <si>
    <t>Langerwehe</t>
  </si>
  <si>
    <t>Merzenich</t>
  </si>
  <si>
    <t>Niederzier</t>
  </si>
  <si>
    <t>Nörvenich</t>
  </si>
  <si>
    <t>Titz</t>
  </si>
  <si>
    <t>Vettweiß</t>
  </si>
  <si>
    <t>Rhein-Erft-Kreis</t>
  </si>
  <si>
    <t>Euskirchen, Kreis</t>
  </si>
  <si>
    <t>Blankenheim</t>
  </si>
  <si>
    <t>Dahlem</t>
  </si>
  <si>
    <t>Hellenthal</t>
  </si>
  <si>
    <t>Kall</t>
  </si>
  <si>
    <t>Nettersheim</t>
  </si>
  <si>
    <t>Weilerswist</t>
  </si>
  <si>
    <t>Heinsberg, Kreis</t>
  </si>
  <si>
    <t>Gangelt</t>
  </si>
  <si>
    <t>Selfkant</t>
  </si>
  <si>
    <t>Waldfeucht</t>
  </si>
  <si>
    <t>Oberbergischer Kreis</t>
  </si>
  <si>
    <t>Engelskirchen</t>
  </si>
  <si>
    <t>Lindlar</t>
  </si>
  <si>
    <t>Marienheide</t>
  </si>
  <si>
    <t>Morsbach</t>
  </si>
  <si>
    <t>Nümbrecht</t>
  </si>
  <si>
    <t>Reichshof</t>
  </si>
  <si>
    <t>Rheinisch-Bergischer Kreis</t>
  </si>
  <si>
    <t>Kürten</t>
  </si>
  <si>
    <t>Odenthal</t>
  </si>
  <si>
    <t>Rhein-Sieg-Kreis</t>
  </si>
  <si>
    <t>Alfter</t>
  </si>
  <si>
    <t>Eitorf</t>
  </si>
  <si>
    <t>Much</t>
  </si>
  <si>
    <t>Neunkirchen-Seelscheid</t>
  </si>
  <si>
    <t>Ruppichteroth</t>
  </si>
  <si>
    <t>Swisttal</t>
  </si>
  <si>
    <t>Wachtberg</t>
  </si>
  <si>
    <t>Windeck</t>
  </si>
  <si>
    <t>Münster, Regierungsbezirk</t>
  </si>
  <si>
    <t>Bottrop, krfr. Stadt</t>
  </si>
  <si>
    <t>Gelsenkirchen, krfr. Stadt</t>
  </si>
  <si>
    <t>Münster, krfr. Stadt</t>
  </si>
  <si>
    <t>Borken, Kreis</t>
  </si>
  <si>
    <t>Heek</t>
  </si>
  <si>
    <t>Heiden</t>
  </si>
  <si>
    <t>Legden</t>
  </si>
  <si>
    <t>Raesfeld</t>
  </si>
  <si>
    <t>Reken</t>
  </si>
  <si>
    <t>Schöppingen</t>
  </si>
  <si>
    <t>Südlohn</t>
  </si>
  <si>
    <t>Coesfeld, Kreis</t>
  </si>
  <si>
    <t>Ascheberg</t>
  </si>
  <si>
    <t>Havixbeck</t>
  </si>
  <si>
    <t>Nordkirchen</t>
  </si>
  <si>
    <t>Nottuln</t>
  </si>
  <si>
    <t>Rosendahl</t>
  </si>
  <si>
    <t>Senden</t>
  </si>
  <si>
    <t>Recklinghausen, Kreis</t>
  </si>
  <si>
    <t>Steinfurt, Kreis</t>
  </si>
  <si>
    <t>Altenberge</t>
  </si>
  <si>
    <t>Hopsten</t>
  </si>
  <si>
    <t>Ladbergen</t>
  </si>
  <si>
    <t>Laer</t>
  </si>
  <si>
    <t>Lienen</t>
  </si>
  <si>
    <t>Lotte</t>
  </si>
  <si>
    <t>Metelen</t>
  </si>
  <si>
    <t>Mettingen</t>
  </si>
  <si>
    <t>Neuenkirchen</t>
  </si>
  <si>
    <t>Nordwalde</t>
  </si>
  <si>
    <t>Recke</t>
  </si>
  <si>
    <t>Saerbeck</t>
  </si>
  <si>
    <t>Westerkappeln</t>
  </si>
  <si>
    <t>Wettringen</t>
  </si>
  <si>
    <t>Warendorf, Kreis</t>
  </si>
  <si>
    <t>Beelen</t>
  </si>
  <si>
    <t>Everswinkel</t>
  </si>
  <si>
    <t>Ostbevern</t>
  </si>
  <si>
    <t>Wadersloh</t>
  </si>
  <si>
    <t>Detmold, Regierungsbezirk</t>
  </si>
  <si>
    <t>Bielefeld, krfr. Stadt</t>
  </si>
  <si>
    <t>Gütersloh, Kreis</t>
  </si>
  <si>
    <t>Herzebrock-Clarholz</t>
  </si>
  <si>
    <t>Langenberg</t>
  </si>
  <si>
    <t>Steinhagen</t>
  </si>
  <si>
    <t>Herford, Kreis</t>
  </si>
  <si>
    <t>Hiddenhausen</t>
  </si>
  <si>
    <t>Kirchlengern</t>
  </si>
  <si>
    <t>Rödinghausen</t>
  </si>
  <si>
    <t>Höxter, Kreis</t>
  </si>
  <si>
    <t>Lippe, Kreis</t>
  </si>
  <si>
    <t>Augustdorf</t>
  </si>
  <si>
    <t>Dörentrup</t>
  </si>
  <si>
    <t>Extertal</t>
  </si>
  <si>
    <t>Kalletal</t>
  </si>
  <si>
    <t>Leopoldshöhe</t>
  </si>
  <si>
    <t>Schlangen</t>
  </si>
  <si>
    <t>Minden-Lübbecke, Kreis</t>
  </si>
  <si>
    <t>Hille</t>
  </si>
  <si>
    <t>Hüllhorst</t>
  </si>
  <si>
    <t>Stemwede</t>
  </si>
  <si>
    <t>Paderborn, Kreis</t>
  </si>
  <si>
    <t>Altenbeken</t>
  </si>
  <si>
    <t>Borchen</t>
  </si>
  <si>
    <t>Hövelhof</t>
  </si>
  <si>
    <t>Arnsberg, Regierungsbezirk</t>
  </si>
  <si>
    <t>Bochum, krfr. Stadt</t>
  </si>
  <si>
    <t>Dortmund, krfr. Stadt</t>
  </si>
  <si>
    <t>Hagen, krfr. Stadt</t>
  </si>
  <si>
    <t>Hamm, krfr. Stadt</t>
  </si>
  <si>
    <t>Herne, krfr. Stadt</t>
  </si>
  <si>
    <t>Ennepe-Ruhr-Kreis</t>
  </si>
  <si>
    <t>Hochsauerlandkreis</t>
  </si>
  <si>
    <t>Bestwig</t>
  </si>
  <si>
    <t>Eslohe (Sauerland)</t>
  </si>
  <si>
    <t>Märkischer Kreis</t>
  </si>
  <si>
    <t>Herscheid</t>
  </si>
  <si>
    <t>Nachrodt-Wiblingwerde</t>
  </si>
  <si>
    <t>Schalksmühle</t>
  </si>
  <si>
    <t>Olpe, Kreis</t>
  </si>
  <si>
    <t>Finnentrop</t>
  </si>
  <si>
    <t>Kirchhundem</t>
  </si>
  <si>
    <t>Wenden</t>
  </si>
  <si>
    <t>Siegen-Wittgenstein, Kreis</t>
  </si>
  <si>
    <t>Burbach</t>
  </si>
  <si>
    <t>Erndtebrück</t>
  </si>
  <si>
    <t>Neunkirchen</t>
  </si>
  <si>
    <t>Wilnsdorf</t>
  </si>
  <si>
    <t>Soest, Kreis</t>
  </si>
  <si>
    <t>Anröchte</t>
  </si>
  <si>
    <t>Bad Sassendorf</t>
  </si>
  <si>
    <t>Ense</t>
  </si>
  <si>
    <t>Lippetal</t>
  </si>
  <si>
    <t>Möhnesee</t>
  </si>
  <si>
    <t>Welver</t>
  </si>
  <si>
    <t>Wickede (Ruhr)</t>
  </si>
  <si>
    <t>Unna, Kreis</t>
  </si>
  <si>
    <t>Bönen</t>
  </si>
  <si>
    <t>Holzwickede</t>
  </si>
  <si>
    <t>Emmerich am Rhein</t>
  </si>
  <si>
    <t>Geldern</t>
  </si>
  <si>
    <t>Goch</t>
  </si>
  <si>
    <t>Kalkar</t>
  </si>
  <si>
    <t>Kevelaer</t>
  </si>
  <si>
    <t>Kleve</t>
  </si>
  <si>
    <t>Rees</t>
  </si>
  <si>
    <t>Straelen</t>
  </si>
  <si>
    <t>Erkrath</t>
  </si>
  <si>
    <t>Haan</t>
  </si>
  <si>
    <t>Heiligenhaus</t>
  </si>
  <si>
    <t>Hilden</t>
  </si>
  <si>
    <t>Langenfeld (Rhld.)</t>
  </si>
  <si>
    <t>Mettmann</t>
  </si>
  <si>
    <t>Monheim am Rhein</t>
  </si>
  <si>
    <t>Ratingen</t>
  </si>
  <si>
    <t>Velbert</t>
  </si>
  <si>
    <t>Wülfrath</t>
  </si>
  <si>
    <t>Dormagen</t>
  </si>
  <si>
    <t>Grevenbroich</t>
  </si>
  <si>
    <t>Kaarst</t>
  </si>
  <si>
    <t>Korschenbroich</t>
  </si>
  <si>
    <t>Meerbusch</t>
  </si>
  <si>
    <t>Neuss</t>
  </si>
  <si>
    <t>Kempen</t>
  </si>
  <si>
    <t>Nettetal</t>
  </si>
  <si>
    <t>Tönisvorst</t>
  </si>
  <si>
    <t>Viersen</t>
  </si>
  <si>
    <t>Willich</t>
  </si>
  <si>
    <t>Dinslaken</t>
  </si>
  <si>
    <t>Hamminkeln</t>
  </si>
  <si>
    <t>Kamp-Lintfort</t>
  </si>
  <si>
    <t>Moers</t>
  </si>
  <si>
    <t>Neukirchen-Vluyn</t>
  </si>
  <si>
    <t>Rheinberg</t>
  </si>
  <si>
    <t>Voerde (Niederrhein)</t>
  </si>
  <si>
    <t>Wesel</t>
  </si>
  <si>
    <t>Xanten</t>
  </si>
  <si>
    <t>Düren</t>
  </si>
  <si>
    <t>Heimbach</t>
  </si>
  <si>
    <t>Jülich</t>
  </si>
  <si>
    <t>Linnich</t>
  </si>
  <si>
    <t>Nideggen</t>
  </si>
  <si>
    <t>Bedburg</t>
  </si>
  <si>
    <t>Bergheim</t>
  </si>
  <si>
    <t>Brühl</t>
  </si>
  <si>
    <t>Elsdorf</t>
  </si>
  <si>
    <t>Erftstadt</t>
  </si>
  <si>
    <t>Frechen</t>
  </si>
  <si>
    <t>Hürth</t>
  </si>
  <si>
    <t>Kerpen</t>
  </si>
  <si>
    <t>Pulheim</t>
  </si>
  <si>
    <t>Wesseling</t>
  </si>
  <si>
    <t>Bad Münstereifel</t>
  </si>
  <si>
    <t>Euskirchen</t>
  </si>
  <si>
    <t>Mechernich</t>
  </si>
  <si>
    <t>Schleiden</t>
  </si>
  <si>
    <t>Zülpich</t>
  </si>
  <si>
    <t>Erkelenz</t>
  </si>
  <si>
    <t>Geilenkirchen</t>
  </si>
  <si>
    <t>Heinsberg</t>
  </si>
  <si>
    <t>Hückelhoven</t>
  </si>
  <si>
    <t>Übach-Palenberg</t>
  </si>
  <si>
    <t>Wassenberg</t>
  </si>
  <si>
    <t>Wegberg</t>
  </si>
  <si>
    <t>Bergneustadt</t>
  </si>
  <si>
    <t>Gummersbach</t>
  </si>
  <si>
    <t>Hückeswagen</t>
  </si>
  <si>
    <t>Radevormwald</t>
  </si>
  <si>
    <t>Waldbröl</t>
  </si>
  <si>
    <t>Wiehl</t>
  </si>
  <si>
    <t>Wipperfürth</t>
  </si>
  <si>
    <t>Bergisch Gladbach</t>
  </si>
  <si>
    <t>Burscheid</t>
  </si>
  <si>
    <t>Leichlingen (Rhld.)</t>
  </si>
  <si>
    <t>Overath</t>
  </si>
  <si>
    <t>Rösrath</t>
  </si>
  <si>
    <t>Wermelskirchen</t>
  </si>
  <si>
    <t>Bad Honnef</t>
  </si>
  <si>
    <t>Bornheim</t>
  </si>
  <si>
    <t>Hennef (Sieg)</t>
  </si>
  <si>
    <t>Königswinter</t>
  </si>
  <si>
    <t>Lohmar</t>
  </si>
  <si>
    <t>Meckenheim</t>
  </si>
  <si>
    <t>Niederkassel</t>
  </si>
  <si>
    <t>Rheinbach</t>
  </si>
  <si>
    <t>Sankt Augustin</t>
  </si>
  <si>
    <t>Siegburg</t>
  </si>
  <si>
    <t>Troisdorf</t>
  </si>
  <si>
    <t>Ahaus</t>
  </si>
  <si>
    <t>Bocholt</t>
  </si>
  <si>
    <t>Borken</t>
  </si>
  <si>
    <t>Gescher</t>
  </si>
  <si>
    <t>Gronau (Westf.)</t>
  </si>
  <si>
    <t>Isselburg</t>
  </si>
  <si>
    <t>Rhede</t>
  </si>
  <si>
    <t>Stadtlohn</t>
  </si>
  <si>
    <t>Velen</t>
  </si>
  <si>
    <t>Vreden</t>
  </si>
  <si>
    <t>Billerbeck</t>
  </si>
  <si>
    <t>Coesfeld</t>
  </si>
  <si>
    <t>Dülmen</t>
  </si>
  <si>
    <t>Lüdinghausen</t>
  </si>
  <si>
    <t>Olfen</t>
  </si>
  <si>
    <t>Castrop-Rauxel</t>
  </si>
  <si>
    <t>Datteln</t>
  </si>
  <si>
    <t>Dorsten</t>
  </si>
  <si>
    <t>Gladbeck</t>
  </si>
  <si>
    <t>Haltern am See</t>
  </si>
  <si>
    <t>Herten</t>
  </si>
  <si>
    <t>Marl</t>
  </si>
  <si>
    <t>Oer-Erkenschwick</t>
  </si>
  <si>
    <t>Recklinghausen</t>
  </si>
  <si>
    <t>Waltrop</t>
  </si>
  <si>
    <t>Emsdetten</t>
  </si>
  <si>
    <t>Greven</t>
  </si>
  <si>
    <t>Hörstel</t>
  </si>
  <si>
    <t>Horstmar</t>
  </si>
  <si>
    <t>Ibbenbüren</t>
  </si>
  <si>
    <t>Lengerich</t>
  </si>
  <si>
    <t>Ochtrup</t>
  </si>
  <si>
    <t>Rheine</t>
  </si>
  <si>
    <t>Steinfurt</t>
  </si>
  <si>
    <t>Tecklenburg</t>
  </si>
  <si>
    <t>Ahlen</t>
  </si>
  <si>
    <t>Beckum</t>
  </si>
  <si>
    <t>Drensteinfurt</t>
  </si>
  <si>
    <t>Ennigerloh</t>
  </si>
  <si>
    <t>Oelde</t>
  </si>
  <si>
    <t>Sassenberg</t>
  </si>
  <si>
    <t>Sendenhorst</t>
  </si>
  <si>
    <t>Telgte</t>
  </si>
  <si>
    <t>Warendorf</t>
  </si>
  <si>
    <t>Borgholzhausen</t>
  </si>
  <si>
    <t>Gütersloh</t>
  </si>
  <si>
    <t>Halle (Westf.)</t>
  </si>
  <si>
    <t>Harsewinkel</t>
  </si>
  <si>
    <t>Rheda-Wiedenbrück</t>
  </si>
  <si>
    <t>Rietberg</t>
  </si>
  <si>
    <t>Schloß Holte-Stukenbrock</t>
  </si>
  <si>
    <t>Verl</t>
  </si>
  <si>
    <t>Versmold</t>
  </si>
  <si>
    <t>Werther (Westf.)</t>
  </si>
  <si>
    <t>Bünde</t>
  </si>
  <si>
    <t>Enger</t>
  </si>
  <si>
    <t>Herford</t>
  </si>
  <si>
    <t>Löhne</t>
  </si>
  <si>
    <t>Spenge</t>
  </si>
  <si>
    <t>Vlotho</t>
  </si>
  <si>
    <t>Bad Driburg</t>
  </si>
  <si>
    <t>Beverungen</t>
  </si>
  <si>
    <t>Borgentreich</t>
  </si>
  <si>
    <t>Brakel</t>
  </si>
  <si>
    <t>Höxter</t>
  </si>
  <si>
    <t>Marienmünster</t>
  </si>
  <si>
    <t>Nieheim</t>
  </si>
  <si>
    <t>Steinheim</t>
  </si>
  <si>
    <t>Warburg</t>
  </si>
  <si>
    <t>Willebadessen</t>
  </si>
  <si>
    <t>Bad Salzuflen</t>
  </si>
  <si>
    <t>Barntrup</t>
  </si>
  <si>
    <t>Blomberg</t>
  </si>
  <si>
    <t>Detmold</t>
  </si>
  <si>
    <t>Horn-Bad Meinberg</t>
  </si>
  <si>
    <t>Lage</t>
  </si>
  <si>
    <t>Lemgo</t>
  </si>
  <si>
    <t>Lügde</t>
  </si>
  <si>
    <t>Oerlinghausen</t>
  </si>
  <si>
    <t>Schieder-Schwalenberg</t>
  </si>
  <si>
    <t>Bad Oeynhausen</t>
  </si>
  <si>
    <t>Espelkamp</t>
  </si>
  <si>
    <t>Lübbecke</t>
  </si>
  <si>
    <t>Minden</t>
  </si>
  <si>
    <t>Petershagen</t>
  </si>
  <si>
    <t>Porta Westfalica</t>
  </si>
  <si>
    <t>Preußisch Oldendorf</t>
  </si>
  <si>
    <t>Rahden</t>
  </si>
  <si>
    <t>Bad Lippspringe</t>
  </si>
  <si>
    <t>Büren</t>
  </si>
  <si>
    <t>Delbrück</t>
  </si>
  <si>
    <t>Lichtenau</t>
  </si>
  <si>
    <t>Paderborn</t>
  </si>
  <si>
    <t>Salzkotten</t>
  </si>
  <si>
    <t>Bad Wünnenberg</t>
  </si>
  <si>
    <t>Breckerfeld</t>
  </si>
  <si>
    <t>Ennepetal</t>
  </si>
  <si>
    <t>Gevelsberg</t>
  </si>
  <si>
    <t>Hattingen</t>
  </si>
  <si>
    <t>Herdecke</t>
  </si>
  <si>
    <t>Schwelm</t>
  </si>
  <si>
    <t>Sprockhövel</t>
  </si>
  <si>
    <t>Wetter (Ruhr)</t>
  </si>
  <si>
    <t>Witten</t>
  </si>
  <si>
    <t>Arnsberg</t>
  </si>
  <si>
    <t>Brilon</t>
  </si>
  <si>
    <t>Hallenberg</t>
  </si>
  <si>
    <t>Marsberg</t>
  </si>
  <si>
    <t>Medebach</t>
  </si>
  <si>
    <t>Meschede</t>
  </si>
  <si>
    <t>Olsberg</t>
  </si>
  <si>
    <t>Schmallenberg</t>
  </si>
  <si>
    <t>Sundern (Sauerland)</t>
  </si>
  <si>
    <t>Winterberg</t>
  </si>
  <si>
    <t>Altena</t>
  </si>
  <si>
    <t>Balve</t>
  </si>
  <si>
    <t>Halver</t>
  </si>
  <si>
    <t>Hemer</t>
  </si>
  <si>
    <t>Iserlohn</t>
  </si>
  <si>
    <t>Kierspe</t>
  </si>
  <si>
    <t>Lüdenscheid</t>
  </si>
  <si>
    <t>Meinerzhagen</t>
  </si>
  <si>
    <t>Menden (Sauerland)</t>
  </si>
  <si>
    <t>Neuenrade</t>
  </si>
  <si>
    <t>Plettenberg</t>
  </si>
  <si>
    <t>Werdohl</t>
  </si>
  <si>
    <t>Attendorn</t>
  </si>
  <si>
    <t>Drolshagen</t>
  </si>
  <si>
    <t>Lennestadt</t>
  </si>
  <si>
    <t>Olpe</t>
  </si>
  <si>
    <t>Bad Berleburg</t>
  </si>
  <si>
    <t>Freudenberg</t>
  </si>
  <si>
    <t>Hilchenbach</t>
  </si>
  <si>
    <t>Kreuztal</t>
  </si>
  <si>
    <t>Bad Laasphe</t>
  </si>
  <si>
    <t>Netphen</t>
  </si>
  <si>
    <t>Siegen</t>
  </si>
  <si>
    <t>Erwitte</t>
  </si>
  <si>
    <t>Geseke</t>
  </si>
  <si>
    <t>Lippstadt</t>
  </si>
  <si>
    <t>Rüthen</t>
  </si>
  <si>
    <t>Soest</t>
  </si>
  <si>
    <t>Warstein</t>
  </si>
  <si>
    <t>Werl</t>
  </si>
  <si>
    <t>Bergkamen</t>
  </si>
  <si>
    <t>Fröndenberg / Ruhr</t>
  </si>
  <si>
    <t>Kamen</t>
  </si>
  <si>
    <t>Lünen</t>
  </si>
  <si>
    <t>Schwerte</t>
  </si>
  <si>
    <t>Selm</t>
  </si>
  <si>
    <t>Unna</t>
  </si>
  <si>
    <t>Werne</t>
  </si>
  <si>
    <t>Aachen, krfr. Stadt</t>
  </si>
  <si>
    <t>Alsdorf</t>
  </si>
  <si>
    <t>Baesweiler</t>
  </si>
  <si>
    <t>Eschweiler</t>
  </si>
  <si>
    <t>Herzogenrath</t>
  </si>
  <si>
    <t>Monschau</t>
  </si>
  <si>
    <t>Roetgen</t>
  </si>
  <si>
    <t>Simmerath</t>
  </si>
  <si>
    <t>Stolberg (Rhld.)</t>
  </si>
  <si>
    <t>Würselen</t>
  </si>
  <si>
    <t>Städteregion Aachen (einschl. Aachen)</t>
  </si>
  <si>
    <t>Auswahl</t>
  </si>
  <si>
    <t>Vergleich</t>
  </si>
  <si>
    <t>Datum</t>
  </si>
  <si>
    <t>Siedl.+
Verkehrsfl.</t>
  </si>
  <si>
    <t>Boden-fläche Insges.</t>
  </si>
  <si>
    <t>Halde</t>
  </si>
  <si>
    <t>Gesamtfläche</t>
  </si>
  <si>
    <t>Moor / Heide</t>
  </si>
  <si>
    <t>abs</t>
  </si>
  <si>
    <t>%</t>
  </si>
  <si>
    <t>Veränderung</t>
  </si>
  <si>
    <t>ha</t>
  </si>
  <si>
    <t>qkm</t>
  </si>
  <si>
    <t>Fläche nach Nutzungsarten</t>
  </si>
  <si>
    <t>Dargestellte
Flächeneinheit</t>
  </si>
  <si>
    <t>Gesamt</t>
  </si>
  <si>
    <t>Jahr max</t>
  </si>
  <si>
    <t>RVR-Ruhrgeb</t>
  </si>
  <si>
    <t>Münsterland</t>
  </si>
  <si>
    <t>Emscher-Lippe</t>
  </si>
  <si>
    <t>Bodenfläche 1-Steller in ha</t>
  </si>
  <si>
    <t>Bodenfläche 2-Steller in ha</t>
  </si>
  <si>
    <t>Bodenfläche 3-Steller ha</t>
  </si>
  <si>
    <t>Jahr min</t>
  </si>
  <si>
    <t>1</t>
  </si>
  <si>
    <t>2</t>
  </si>
  <si>
    <t>3</t>
  </si>
  <si>
    <t>4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</si>
  <si>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</si>
  <si>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</si>
  <si>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</si>
  <si>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</si>
  <si>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</si>
  <si>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</si>
  <si>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</si>
  <si>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</si>
  <si>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</si>
  <si>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</si>
  <si>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</si>
  <si>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</si>
  <si>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</si>
  <si>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</si>
  <si>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</si>
  <si>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</si>
  <si>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</si>
  <si>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</si>
  <si>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</si>
  <si>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</si>
  <si>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</si>
  <si>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</si>
  <si>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</si>
  <si>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</si>
  <si>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</si>
  <si>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44</t>
  </si>
  <si>
    <t>121</t>
  </si>
  <si>
    <t>184</t>
  </si>
  <si>
    <t>Anzahl</t>
  </si>
  <si>
    <t>Siedlung</t>
  </si>
  <si>
    <t>Verkehr</t>
  </si>
  <si>
    <t>Vegetation</t>
  </si>
  <si>
    <t>Gewässer</t>
  </si>
  <si>
    <t>Wohnbau</t>
  </si>
  <si>
    <t>Industrie-
u.Gewerbe</t>
  </si>
  <si>
    <t>Bergbau-
betrieb</t>
  </si>
  <si>
    <t>Tagebau,Grube
Steinbruch</t>
  </si>
  <si>
    <t>gemischte
Nutzung</t>
  </si>
  <si>
    <t>besond.fkt
Prägung</t>
  </si>
  <si>
    <t>Sport,Freiz.
Erholung</t>
  </si>
  <si>
    <t>Straßen-
verkehr</t>
  </si>
  <si>
    <t>Bahn-
verkehr</t>
  </si>
  <si>
    <t>Flug-
verkehr</t>
  </si>
  <si>
    <t>Schiffs-
verkehr</t>
  </si>
  <si>
    <t>Landwirt-
schaft</t>
  </si>
  <si>
    <t>Wald</t>
  </si>
  <si>
    <t>Unland
Vegetat.los</t>
  </si>
  <si>
    <t>Fließ-
gewässer</t>
  </si>
  <si>
    <t>Hafen-
becken</t>
  </si>
  <si>
    <t>Stehendes
Gewässer</t>
  </si>
  <si>
    <t>Meer</t>
  </si>
  <si>
    <t>Industrie
u.Gewerbe</t>
  </si>
  <si>
    <t>Schl</t>
  </si>
  <si>
    <t>Name</t>
  </si>
  <si>
    <t>Kennung</t>
  </si>
  <si>
    <t>500000002017</t>
  </si>
  <si>
    <t>500000002016</t>
  </si>
  <si>
    <t xml:space="preserve">  Düsseldorf, Regierungsbezirk</t>
  </si>
  <si>
    <t>510000002017</t>
  </si>
  <si>
    <t>510000002016</t>
  </si>
  <si>
    <t xml:space="preserve">    Düsseldorf, krfr. Stadt</t>
  </si>
  <si>
    <t>511100002017</t>
  </si>
  <si>
    <t>511100002016</t>
  </si>
  <si>
    <t xml:space="preserve">    Duisburg, krfr. Stadt</t>
  </si>
  <si>
    <t>511200002017</t>
  </si>
  <si>
    <t>511200002016</t>
  </si>
  <si>
    <t xml:space="preserve">    Essen, krfr. Stadt</t>
  </si>
  <si>
    <t>511300002017</t>
  </si>
  <si>
    <t>511300002016</t>
  </si>
  <si>
    <t xml:space="preserve">    Krefeld, krfr. Stadt</t>
  </si>
  <si>
    <t>511400002017</t>
  </si>
  <si>
    <t>511400002016</t>
  </si>
  <si>
    <t xml:space="preserve">    Mönchengladbach, krfr. Stadt</t>
  </si>
  <si>
    <t>511600002017</t>
  </si>
  <si>
    <t>511600002016</t>
  </si>
  <si>
    <t xml:space="preserve">    Mülheim an der Ruhr, krfr. Stadt</t>
  </si>
  <si>
    <t>511700002017</t>
  </si>
  <si>
    <t>511700002016</t>
  </si>
  <si>
    <t xml:space="preserve">    Oberhausen, krfr. Stadt</t>
  </si>
  <si>
    <t>511900002017</t>
  </si>
  <si>
    <t>511900002016</t>
  </si>
  <si>
    <t xml:space="preserve">    Remscheid, krfr. Stadt</t>
  </si>
  <si>
    <t>512000002017</t>
  </si>
  <si>
    <t>512000002016</t>
  </si>
  <si>
    <t xml:space="preserve">    Solingen, krfr. Stadt</t>
  </si>
  <si>
    <t>512200002017</t>
  </si>
  <si>
    <t>512200002016</t>
  </si>
  <si>
    <t xml:space="preserve">    Wuppertal, krfr. Stadt</t>
  </si>
  <si>
    <t>512400002017</t>
  </si>
  <si>
    <t>512400002016</t>
  </si>
  <si>
    <t xml:space="preserve">    Kleve, Kreis</t>
  </si>
  <si>
    <t>515400002017</t>
  </si>
  <si>
    <t>515400002016</t>
  </si>
  <si>
    <t xml:space="preserve">      Bedburg-Hau</t>
  </si>
  <si>
    <t>515400402017</t>
  </si>
  <si>
    <t>515400402016</t>
  </si>
  <si>
    <t xml:space="preserve">      Emmerich am Rhein, Stadt</t>
  </si>
  <si>
    <t>515400802017</t>
  </si>
  <si>
    <t>515400802016</t>
  </si>
  <si>
    <t xml:space="preserve">      Geldern, Stadt</t>
  </si>
  <si>
    <t>515401202017</t>
  </si>
  <si>
    <t>515401202016</t>
  </si>
  <si>
    <t xml:space="preserve">      Goch, Stadt</t>
  </si>
  <si>
    <t>515401602017</t>
  </si>
  <si>
    <t>515401602016</t>
  </si>
  <si>
    <t xml:space="preserve">      Issum</t>
  </si>
  <si>
    <t>515402002017</t>
  </si>
  <si>
    <t>515402002016</t>
  </si>
  <si>
    <t xml:space="preserve">      Kalkar, Stadt</t>
  </si>
  <si>
    <t>515402402017</t>
  </si>
  <si>
    <t>515402402016</t>
  </si>
  <si>
    <t xml:space="preserve">      Kerken</t>
  </si>
  <si>
    <t>515402802017</t>
  </si>
  <si>
    <t>515402802016</t>
  </si>
  <si>
    <t xml:space="preserve">      Kevelaer, Stadt</t>
  </si>
  <si>
    <t>515403202017</t>
  </si>
  <si>
    <t>515403202016</t>
  </si>
  <si>
    <t xml:space="preserve">      Kleve, Stadt</t>
  </si>
  <si>
    <t>515403602017</t>
  </si>
  <si>
    <t>515403602016</t>
  </si>
  <si>
    <t xml:space="preserve">      Kranenburg</t>
  </si>
  <si>
    <t>515404002017</t>
  </si>
  <si>
    <t>515404002016</t>
  </si>
  <si>
    <t xml:space="preserve">      Rees, Stadt</t>
  </si>
  <si>
    <t>515404402017</t>
  </si>
  <si>
    <t>515404402016</t>
  </si>
  <si>
    <t xml:space="preserve">      Rheurdt</t>
  </si>
  <si>
    <t>515404802017</t>
  </si>
  <si>
    <t>515404802016</t>
  </si>
  <si>
    <t xml:space="preserve">      Straelen, Stadt</t>
  </si>
  <si>
    <t>515405202017</t>
  </si>
  <si>
    <t>515405202016</t>
  </si>
  <si>
    <t xml:space="preserve">      Uedem</t>
  </si>
  <si>
    <t>515405602017</t>
  </si>
  <si>
    <t>515405602016</t>
  </si>
  <si>
    <t xml:space="preserve">      Wachtendonk</t>
  </si>
  <si>
    <t>515406002017</t>
  </si>
  <si>
    <t>515406002016</t>
  </si>
  <si>
    <t xml:space="preserve">      Weeze</t>
  </si>
  <si>
    <t>515406402017</t>
  </si>
  <si>
    <t>515406402016</t>
  </si>
  <si>
    <t xml:space="preserve">    Mettmann, Kreis</t>
  </si>
  <si>
    <t>515800002017</t>
  </si>
  <si>
    <t>515800002016</t>
  </si>
  <si>
    <t xml:space="preserve">      Erkrath, Stadt</t>
  </si>
  <si>
    <t>515800402017</t>
  </si>
  <si>
    <t>515800402016</t>
  </si>
  <si>
    <t xml:space="preserve">      Haan, Stadt</t>
  </si>
  <si>
    <t>515800802017</t>
  </si>
  <si>
    <t>515800802016</t>
  </si>
  <si>
    <t xml:space="preserve">      Heiligenhaus, Stadt</t>
  </si>
  <si>
    <t>515801202017</t>
  </si>
  <si>
    <t>515801202016</t>
  </si>
  <si>
    <t xml:space="preserve">      Hilden, Stadt</t>
  </si>
  <si>
    <t>515801602017</t>
  </si>
  <si>
    <t>515801602016</t>
  </si>
  <si>
    <t xml:space="preserve">      Langenfeld (Rhld.), Stadt</t>
  </si>
  <si>
    <t>515802002017</t>
  </si>
  <si>
    <t>515802002016</t>
  </si>
  <si>
    <t xml:space="preserve">      Mettmann, Stadt</t>
  </si>
  <si>
    <t>515802402017</t>
  </si>
  <si>
    <t>515802402016</t>
  </si>
  <si>
    <t xml:space="preserve">      Monheim am Rhein, Stadt</t>
  </si>
  <si>
    <t>515802602017</t>
  </si>
  <si>
    <t>515802602016</t>
  </si>
  <si>
    <t xml:space="preserve">      Ratingen, Stadt</t>
  </si>
  <si>
    <t>515802802017</t>
  </si>
  <si>
    <t>515802802016</t>
  </si>
  <si>
    <t xml:space="preserve">      Velbert, Stadt</t>
  </si>
  <si>
    <t>515803202017</t>
  </si>
  <si>
    <t>515803202016</t>
  </si>
  <si>
    <t xml:space="preserve">      Wülfrath, Stadt</t>
  </si>
  <si>
    <t>515803602017</t>
  </si>
  <si>
    <t>515803602016</t>
  </si>
  <si>
    <t xml:space="preserve">    Rhein-Kreis Neuss</t>
  </si>
  <si>
    <t>516200002017</t>
  </si>
  <si>
    <t>516200002016</t>
  </si>
  <si>
    <t xml:space="preserve">      Dormagen, Stadt</t>
  </si>
  <si>
    <t>516200402017</t>
  </si>
  <si>
    <t>516200402016</t>
  </si>
  <si>
    <t xml:space="preserve">      Grevenbroich, Stadt</t>
  </si>
  <si>
    <t>516200802017</t>
  </si>
  <si>
    <t>516200802016</t>
  </si>
  <si>
    <t>516201202017</t>
  </si>
  <si>
    <t>516201202016</t>
  </si>
  <si>
    <t xml:space="preserve">      Kaarst, Stadt</t>
  </si>
  <si>
    <t>516201602017</t>
  </si>
  <si>
    <t>516201602016</t>
  </si>
  <si>
    <t xml:space="preserve">      Korschenbroich, Stadt</t>
  </si>
  <si>
    <t>516202002017</t>
  </si>
  <si>
    <t>516202002016</t>
  </si>
  <si>
    <t xml:space="preserve">      Meerbusch, Stadt</t>
  </si>
  <si>
    <t>516202202017</t>
  </si>
  <si>
    <t>516202202016</t>
  </si>
  <si>
    <t xml:space="preserve">      Neuss, Stadt</t>
  </si>
  <si>
    <t>516202402017</t>
  </si>
  <si>
    <t>516202402016</t>
  </si>
  <si>
    <t xml:space="preserve">      Rommerskirchen</t>
  </si>
  <si>
    <t>516202802017</t>
  </si>
  <si>
    <t>516202802016</t>
  </si>
  <si>
    <t xml:space="preserve">    Viersen, Kreis</t>
  </si>
  <si>
    <t>516600002017</t>
  </si>
  <si>
    <t>516600002016</t>
  </si>
  <si>
    <t xml:space="preserve">      Brüggen</t>
  </si>
  <si>
    <t>516600402017</t>
  </si>
  <si>
    <t>516600402016</t>
  </si>
  <si>
    <t xml:space="preserve">      Grefrath</t>
  </si>
  <si>
    <t>516600802017</t>
  </si>
  <si>
    <t>516600802016</t>
  </si>
  <si>
    <t xml:space="preserve">      Kempen, Stadt</t>
  </si>
  <si>
    <t>516601202017</t>
  </si>
  <si>
    <t>516601202016</t>
  </si>
  <si>
    <t xml:space="preserve">      Nettetal, Stadt</t>
  </si>
  <si>
    <t>516601602017</t>
  </si>
  <si>
    <t>516601602016</t>
  </si>
  <si>
    <t xml:space="preserve">      Niederkrüchten</t>
  </si>
  <si>
    <t>516602002017</t>
  </si>
  <si>
    <t>516602002016</t>
  </si>
  <si>
    <t xml:space="preserve">      Schwalmtal</t>
  </si>
  <si>
    <t>516602402017</t>
  </si>
  <si>
    <t>516602402016</t>
  </si>
  <si>
    <t xml:space="preserve">      Tönisvorst, Stadt</t>
  </si>
  <si>
    <t>516602802017</t>
  </si>
  <si>
    <t>516602802016</t>
  </si>
  <si>
    <t xml:space="preserve">      Viersen, Stadt</t>
  </si>
  <si>
    <t>516603202017</t>
  </si>
  <si>
    <t>516603202016</t>
  </si>
  <si>
    <t xml:space="preserve">      Willich, Stadt</t>
  </si>
  <si>
    <t>516603602017</t>
  </si>
  <si>
    <t>516603602016</t>
  </si>
  <si>
    <t xml:space="preserve">    Wesel, Kreis</t>
  </si>
  <si>
    <t>517000002017</t>
  </si>
  <si>
    <t>517000002016</t>
  </si>
  <si>
    <t xml:space="preserve">      Alpen</t>
  </si>
  <si>
    <t>517000402017</t>
  </si>
  <si>
    <t>517000402016</t>
  </si>
  <si>
    <t xml:space="preserve">      Dinslaken, Stadt</t>
  </si>
  <si>
    <t>517000802017</t>
  </si>
  <si>
    <t>517000802016</t>
  </si>
  <si>
    <t xml:space="preserve">      Hamminkeln, Stadt</t>
  </si>
  <si>
    <t>517001202017</t>
  </si>
  <si>
    <t>517001202016</t>
  </si>
  <si>
    <t xml:space="preserve">      Hünxe</t>
  </si>
  <si>
    <t>517001602017</t>
  </si>
  <si>
    <t>517001602016</t>
  </si>
  <si>
    <t xml:space="preserve">      Kamp-Lintfort, Stadt</t>
  </si>
  <si>
    <t>517002002017</t>
  </si>
  <si>
    <t>517002002016</t>
  </si>
  <si>
    <t xml:space="preserve">      Moers, Stadt</t>
  </si>
  <si>
    <t>517002402017</t>
  </si>
  <si>
    <t>517002402016</t>
  </si>
  <si>
    <t xml:space="preserve">      Neukirchen-Vluyn, Stadt</t>
  </si>
  <si>
    <t>517002802017</t>
  </si>
  <si>
    <t>517002802016</t>
  </si>
  <si>
    <t xml:space="preserve">      Rheinberg, Stadt</t>
  </si>
  <si>
    <t>517003202017</t>
  </si>
  <si>
    <t>517003202016</t>
  </si>
  <si>
    <t xml:space="preserve">      Schermbeck</t>
  </si>
  <si>
    <t>517003602017</t>
  </si>
  <si>
    <t>517003602016</t>
  </si>
  <si>
    <t xml:space="preserve">      Sonsbeck</t>
  </si>
  <si>
    <t>517004002017</t>
  </si>
  <si>
    <t>517004002016</t>
  </si>
  <si>
    <t xml:space="preserve">      Voerde (Niederrhein), Stadt</t>
  </si>
  <si>
    <t>517004402017</t>
  </si>
  <si>
    <t>517004402016</t>
  </si>
  <si>
    <t xml:space="preserve">      Wesel, Stadt</t>
  </si>
  <si>
    <t>517004802017</t>
  </si>
  <si>
    <t>517004802016</t>
  </si>
  <si>
    <t xml:space="preserve">      Xanten, Stadt</t>
  </si>
  <si>
    <t>517005202017</t>
  </si>
  <si>
    <t>517005202016</t>
  </si>
  <si>
    <t xml:space="preserve">  Köln, Regierungsbezirk</t>
  </si>
  <si>
    <t>530000002017</t>
  </si>
  <si>
    <t>530000002016</t>
  </si>
  <si>
    <t xml:space="preserve">    Bonn, krfr. Stadt</t>
  </si>
  <si>
    <t>531400002017</t>
  </si>
  <si>
    <t>531400002016</t>
  </si>
  <si>
    <t xml:space="preserve">    Köln, krfr. Stadt</t>
  </si>
  <si>
    <t>531500002017</t>
  </si>
  <si>
    <t>531500002016</t>
  </si>
  <si>
    <t xml:space="preserve">    Leverkusen, krfr. Stadt</t>
  </si>
  <si>
    <t>531600002017</t>
  </si>
  <si>
    <t>531600002016</t>
  </si>
  <si>
    <t xml:space="preserve">    Städteregion Aachen (einschl. Stadt Aachen)</t>
  </si>
  <si>
    <t>533400002017</t>
  </si>
  <si>
    <t>533400002016</t>
  </si>
  <si>
    <t xml:space="preserve">      Aachen, krfr. Stadt (ab 21.10.2009)</t>
  </si>
  <si>
    <t>533400202017</t>
  </si>
  <si>
    <t>533400202016</t>
  </si>
  <si>
    <t xml:space="preserve">      Alsdorf, Stadt (ab 21.10.2009)</t>
  </si>
  <si>
    <t>533400402017</t>
  </si>
  <si>
    <t>533400402016</t>
  </si>
  <si>
    <t xml:space="preserve">      Baesweiler, Stadt (ab 21.10.2009)</t>
  </si>
  <si>
    <t>533400802017</t>
  </si>
  <si>
    <t>533400802016</t>
  </si>
  <si>
    <t xml:space="preserve">      Eschweiler, Stadt (ab 21.10.2009)</t>
  </si>
  <si>
    <t>533401202017</t>
  </si>
  <si>
    <t>533401202016</t>
  </si>
  <si>
    <t xml:space="preserve">      Herzogenrath, Stadt (ab 21.10.2009)</t>
  </si>
  <si>
    <t>533401602017</t>
  </si>
  <si>
    <t>533401602016</t>
  </si>
  <si>
    <t xml:space="preserve">      Monschau, Stadt (ab 21.10.2009)</t>
  </si>
  <si>
    <t>533402002017</t>
  </si>
  <si>
    <t>533402002016</t>
  </si>
  <si>
    <t xml:space="preserve">      Roetgen (ab 21.10.2009)</t>
  </si>
  <si>
    <t>533402402017</t>
  </si>
  <si>
    <t>533402402016</t>
  </si>
  <si>
    <t xml:space="preserve">      Simmerath (ab 21.10.2009)</t>
  </si>
  <si>
    <t>533402802017</t>
  </si>
  <si>
    <t>533402802016</t>
  </si>
  <si>
    <t xml:space="preserve">      Stolberg (Rhld.), Stadt (ab 21.10.2009)</t>
  </si>
  <si>
    <t>533403202017</t>
  </si>
  <si>
    <t>533403202016</t>
  </si>
  <si>
    <t xml:space="preserve">      Würselen, Stadt (ab 21.10.2009)</t>
  </si>
  <si>
    <t>533403602017</t>
  </si>
  <si>
    <t>533403602016</t>
  </si>
  <si>
    <t xml:space="preserve">    Düren, Kreis</t>
  </si>
  <si>
    <t>535800002017</t>
  </si>
  <si>
    <t>535800002016</t>
  </si>
  <si>
    <t xml:space="preserve">      Aldenhoven</t>
  </si>
  <si>
    <t>535800402017</t>
  </si>
  <si>
    <t>535800402016</t>
  </si>
  <si>
    <t xml:space="preserve">      Düren, Stadt</t>
  </si>
  <si>
    <t>535800802017</t>
  </si>
  <si>
    <t>535800802016</t>
  </si>
  <si>
    <t xml:space="preserve">      Heimbach, Stadt</t>
  </si>
  <si>
    <t>535801202017</t>
  </si>
  <si>
    <t>535801202016</t>
  </si>
  <si>
    <t xml:space="preserve">      Hürtgenwald</t>
  </si>
  <si>
    <t>535801602017</t>
  </si>
  <si>
    <t>535801602016</t>
  </si>
  <si>
    <t xml:space="preserve">      Inden</t>
  </si>
  <si>
    <t>535802002017</t>
  </si>
  <si>
    <t>535802002016</t>
  </si>
  <si>
    <t xml:space="preserve">      Jülich, Stadt</t>
  </si>
  <si>
    <t>535802402017</t>
  </si>
  <si>
    <t>535802402016</t>
  </si>
  <si>
    <t xml:space="preserve">      Kreuzau</t>
  </si>
  <si>
    <t>535802802017</t>
  </si>
  <si>
    <t>535802802016</t>
  </si>
  <si>
    <t xml:space="preserve">      Langerwehe</t>
  </si>
  <si>
    <t>535803202017</t>
  </si>
  <si>
    <t>535803202016</t>
  </si>
  <si>
    <t xml:space="preserve">      Linnich, Stadt</t>
  </si>
  <si>
    <t>535803602017</t>
  </si>
  <si>
    <t>535803602016</t>
  </si>
  <si>
    <t xml:space="preserve">      Merzenich</t>
  </si>
  <si>
    <t>535804002017</t>
  </si>
  <si>
    <t>535804002016</t>
  </si>
  <si>
    <t xml:space="preserve">      Nideggen, Stadt</t>
  </si>
  <si>
    <t>535804402017</t>
  </si>
  <si>
    <t>535804402016</t>
  </si>
  <si>
    <t xml:space="preserve">      Niederzier</t>
  </si>
  <si>
    <t>535804802017</t>
  </si>
  <si>
    <t>535804802016</t>
  </si>
  <si>
    <t xml:space="preserve">      Nörvenich</t>
  </si>
  <si>
    <t>535805202017</t>
  </si>
  <si>
    <t>535805202016</t>
  </si>
  <si>
    <t xml:space="preserve">      Titz</t>
  </si>
  <si>
    <t>535805602017</t>
  </si>
  <si>
    <t>535805602016</t>
  </si>
  <si>
    <t xml:space="preserve">      Vettweiß</t>
  </si>
  <si>
    <t>535806002017</t>
  </si>
  <si>
    <t>535806002016</t>
  </si>
  <si>
    <t xml:space="preserve">    Rhein-Erft-Kreis</t>
  </si>
  <si>
    <t>536200002017</t>
  </si>
  <si>
    <t>536200002016</t>
  </si>
  <si>
    <t xml:space="preserve">      Bedburg, Stadt</t>
  </si>
  <si>
    <t>536200402017</t>
  </si>
  <si>
    <t>536200402016</t>
  </si>
  <si>
    <t xml:space="preserve">      Bergheim, Stadt</t>
  </si>
  <si>
    <t>536200802017</t>
  </si>
  <si>
    <t>536200802016</t>
  </si>
  <si>
    <t xml:space="preserve">      Brühl, Stadt</t>
  </si>
  <si>
    <t>536201202017</t>
  </si>
  <si>
    <t>536201202016</t>
  </si>
  <si>
    <t xml:space="preserve">      Elsdorf, Stadt</t>
  </si>
  <si>
    <t>536201602017</t>
  </si>
  <si>
    <t>536201602016</t>
  </si>
  <si>
    <t xml:space="preserve">      Erftstadt, Stadt</t>
  </si>
  <si>
    <t>536202002017</t>
  </si>
  <si>
    <t>536202002016</t>
  </si>
  <si>
    <t xml:space="preserve">      Frechen, Stadt</t>
  </si>
  <si>
    <t>536202402017</t>
  </si>
  <si>
    <t>536202402016</t>
  </si>
  <si>
    <t xml:space="preserve">      Hürth, Stadt</t>
  </si>
  <si>
    <t>536202802017</t>
  </si>
  <si>
    <t>536202802016</t>
  </si>
  <si>
    <t xml:space="preserve">      Kerpen, Stadt</t>
  </si>
  <si>
    <t>536203202017</t>
  </si>
  <si>
    <t>536203202016</t>
  </si>
  <si>
    <t xml:space="preserve">      Pulheim, Stadt</t>
  </si>
  <si>
    <t>536203602017</t>
  </si>
  <si>
    <t>536203602016</t>
  </si>
  <si>
    <t xml:space="preserve">      Wesseling, Stadt</t>
  </si>
  <si>
    <t>536204002017</t>
  </si>
  <si>
    <t>536204002016</t>
  </si>
  <si>
    <t xml:space="preserve">    Euskirchen, Kreis</t>
  </si>
  <si>
    <t>536600002017</t>
  </si>
  <si>
    <t>536600002016</t>
  </si>
  <si>
    <t xml:space="preserve">      Bad Münstereifel, Stadt</t>
  </si>
  <si>
    <t>536600402017</t>
  </si>
  <si>
    <t>536600402016</t>
  </si>
  <si>
    <t xml:space="preserve">      Blankenheim</t>
  </si>
  <si>
    <t>536600802017</t>
  </si>
  <si>
    <t>536600802016</t>
  </si>
  <si>
    <t xml:space="preserve">      Dahlem</t>
  </si>
  <si>
    <t>536601202017</t>
  </si>
  <si>
    <t>536601202016</t>
  </si>
  <si>
    <t xml:space="preserve">      Euskirchen, Stadt</t>
  </si>
  <si>
    <t>536601602017</t>
  </si>
  <si>
    <t>536601602016</t>
  </si>
  <si>
    <t xml:space="preserve">      Hellenthal</t>
  </si>
  <si>
    <t>536602002017</t>
  </si>
  <si>
    <t>536602002016</t>
  </si>
  <si>
    <t xml:space="preserve">      Kall</t>
  </si>
  <si>
    <t>536602402017</t>
  </si>
  <si>
    <t>536602402016</t>
  </si>
  <si>
    <t xml:space="preserve">      Mechernich, Stadt</t>
  </si>
  <si>
    <t>536602802017</t>
  </si>
  <si>
    <t>536602802016</t>
  </si>
  <si>
    <t xml:space="preserve">      Nettersheim</t>
  </si>
  <si>
    <t>536603202017</t>
  </si>
  <si>
    <t>536603202016</t>
  </si>
  <si>
    <t xml:space="preserve">      Schleiden, Stadt</t>
  </si>
  <si>
    <t>536603602017</t>
  </si>
  <si>
    <t>536603602016</t>
  </si>
  <si>
    <t xml:space="preserve">      Weilerswist</t>
  </si>
  <si>
    <t>536604002017</t>
  </si>
  <si>
    <t>536604002016</t>
  </si>
  <si>
    <t xml:space="preserve">      Zülpich, Stadt</t>
  </si>
  <si>
    <t>536604402017</t>
  </si>
  <si>
    <t>536604402016</t>
  </si>
  <si>
    <t xml:space="preserve">    Heinsberg, Kreis</t>
  </si>
  <si>
    <t>537000002017</t>
  </si>
  <si>
    <t>537000002016</t>
  </si>
  <si>
    <t xml:space="preserve">      Erkelenz, Stadt</t>
  </si>
  <si>
    <t>537000402017</t>
  </si>
  <si>
    <t>537000402016</t>
  </si>
  <si>
    <t xml:space="preserve">      Gangelt</t>
  </si>
  <si>
    <t>537000802017</t>
  </si>
  <si>
    <t>537000802016</t>
  </si>
  <si>
    <t xml:space="preserve">      Geilenkirchen, Stadt</t>
  </si>
  <si>
    <t>537001202017</t>
  </si>
  <si>
    <t>537001202016</t>
  </si>
  <si>
    <t xml:space="preserve">      Heinsberg, Stadt</t>
  </si>
  <si>
    <t>537001602017</t>
  </si>
  <si>
    <t>537001602016</t>
  </si>
  <si>
    <t xml:space="preserve">      Hückelhoven, Stadt</t>
  </si>
  <si>
    <t>537002002017</t>
  </si>
  <si>
    <t>537002002016</t>
  </si>
  <si>
    <t xml:space="preserve">      Selfkant</t>
  </si>
  <si>
    <t>537002402017</t>
  </si>
  <si>
    <t>537002402016</t>
  </si>
  <si>
    <t xml:space="preserve">      Übach-Palenberg, Stadt</t>
  </si>
  <si>
    <t>537002802017</t>
  </si>
  <si>
    <t>537002802016</t>
  </si>
  <si>
    <t xml:space="preserve">      Waldfeucht</t>
  </si>
  <si>
    <t>537003202017</t>
  </si>
  <si>
    <t>537003202016</t>
  </si>
  <si>
    <t xml:space="preserve">      Wassenberg, Stadt</t>
  </si>
  <si>
    <t>537003602017</t>
  </si>
  <si>
    <t>537003602016</t>
  </si>
  <si>
    <t xml:space="preserve">      Wegberg, Stadt</t>
  </si>
  <si>
    <t>537004002017</t>
  </si>
  <si>
    <t>537004002016</t>
  </si>
  <si>
    <t xml:space="preserve">    Oberbergischer Kreis</t>
  </si>
  <si>
    <t>537400002017</t>
  </si>
  <si>
    <t>537400002016</t>
  </si>
  <si>
    <t xml:space="preserve">      Bergneustadt, Stadt</t>
  </si>
  <si>
    <t>537400402017</t>
  </si>
  <si>
    <t>537400402016</t>
  </si>
  <si>
    <t xml:space="preserve">      Engelskirchen</t>
  </si>
  <si>
    <t>537400802017</t>
  </si>
  <si>
    <t>537400802016</t>
  </si>
  <si>
    <t xml:space="preserve">      Gummersbach, Stadt</t>
  </si>
  <si>
    <t>537401202017</t>
  </si>
  <si>
    <t>537401202016</t>
  </si>
  <si>
    <t xml:space="preserve">      Hückeswagen, Stadt</t>
  </si>
  <si>
    <t>537401602017</t>
  </si>
  <si>
    <t>537401602016</t>
  </si>
  <si>
    <t xml:space="preserve">      Lindlar</t>
  </si>
  <si>
    <t>537402002017</t>
  </si>
  <si>
    <t>537402002016</t>
  </si>
  <si>
    <t xml:space="preserve">      Marienheide</t>
  </si>
  <si>
    <t>537402402017</t>
  </si>
  <si>
    <t>537402402016</t>
  </si>
  <si>
    <t xml:space="preserve">      Morsbach</t>
  </si>
  <si>
    <t>537402802017</t>
  </si>
  <si>
    <t>537402802016</t>
  </si>
  <si>
    <t xml:space="preserve">      Nümbrecht</t>
  </si>
  <si>
    <t>537403202017</t>
  </si>
  <si>
    <t>537403202016</t>
  </si>
  <si>
    <t xml:space="preserve">      Radevormwald, Stadt</t>
  </si>
  <si>
    <t>537403602017</t>
  </si>
  <si>
    <t>537403602016</t>
  </si>
  <si>
    <t xml:space="preserve">      Reichshof</t>
  </si>
  <si>
    <t>537404002017</t>
  </si>
  <si>
    <t>537404002016</t>
  </si>
  <si>
    <t xml:space="preserve">      Waldbröl, Stadt</t>
  </si>
  <si>
    <t>537404402017</t>
  </si>
  <si>
    <t>537404402016</t>
  </si>
  <si>
    <t xml:space="preserve">      Wiehl, Stadt</t>
  </si>
  <si>
    <t>537404802017</t>
  </si>
  <si>
    <t>537404802016</t>
  </si>
  <si>
    <t xml:space="preserve">      Wipperfürth, Stadt</t>
  </si>
  <si>
    <t>537405202017</t>
  </si>
  <si>
    <t>537405202016</t>
  </si>
  <si>
    <t xml:space="preserve">    Rheinisch-Bergischer Kreis</t>
  </si>
  <si>
    <t>537800002017</t>
  </si>
  <si>
    <t>537800002016</t>
  </si>
  <si>
    <t xml:space="preserve">      Bergisch Gladbach, Stadt</t>
  </si>
  <si>
    <t>537800402017</t>
  </si>
  <si>
    <t>537800402016</t>
  </si>
  <si>
    <t xml:space="preserve">      Burscheid, Stadt</t>
  </si>
  <si>
    <t>537800802017</t>
  </si>
  <si>
    <t>537800802016</t>
  </si>
  <si>
    <t xml:space="preserve">      Kürten</t>
  </si>
  <si>
    <t>537801202017</t>
  </si>
  <si>
    <t>537801202016</t>
  </si>
  <si>
    <t xml:space="preserve">      Leichlingen (Rhld.), Stadt</t>
  </si>
  <si>
    <t>537801602017</t>
  </si>
  <si>
    <t>537801602016</t>
  </si>
  <si>
    <t xml:space="preserve">      Odenthal</t>
  </si>
  <si>
    <t>537802002017</t>
  </si>
  <si>
    <t>537802002016</t>
  </si>
  <si>
    <t xml:space="preserve">      Overath, Stadt</t>
  </si>
  <si>
    <t>537802402017</t>
  </si>
  <si>
    <t>537802402016</t>
  </si>
  <si>
    <t xml:space="preserve">      Rösrath, Stadt</t>
  </si>
  <si>
    <t>537802802017</t>
  </si>
  <si>
    <t>537802802016</t>
  </si>
  <si>
    <t xml:space="preserve">      Wermelskirchen, Stadt</t>
  </si>
  <si>
    <t>537803202017</t>
  </si>
  <si>
    <t>537803202016</t>
  </si>
  <si>
    <t xml:space="preserve">    Rhein-Sieg-Kreis</t>
  </si>
  <si>
    <t>538200002017</t>
  </si>
  <si>
    <t>538200002016</t>
  </si>
  <si>
    <t xml:space="preserve">      Alfter</t>
  </si>
  <si>
    <t>538200402017</t>
  </si>
  <si>
    <t>538200402016</t>
  </si>
  <si>
    <t xml:space="preserve">      Bad Honnef, Stadt</t>
  </si>
  <si>
    <t>538200802017</t>
  </si>
  <si>
    <t>538200802016</t>
  </si>
  <si>
    <t xml:space="preserve">      Bornheim, Stadt</t>
  </si>
  <si>
    <t>538201202017</t>
  </si>
  <si>
    <t>538201202016</t>
  </si>
  <si>
    <t xml:space="preserve">      Eitorf</t>
  </si>
  <si>
    <t>538201602017</t>
  </si>
  <si>
    <t>538201602016</t>
  </si>
  <si>
    <t xml:space="preserve">      Hennef (Sieg), Stadt</t>
  </si>
  <si>
    <t>538202002017</t>
  </si>
  <si>
    <t>538202002016</t>
  </si>
  <si>
    <t xml:space="preserve">      Königswinter, Stadt</t>
  </si>
  <si>
    <t>538202402017</t>
  </si>
  <si>
    <t>538202402016</t>
  </si>
  <si>
    <t xml:space="preserve">      Lohmar, Stadt</t>
  </si>
  <si>
    <t>538202802017</t>
  </si>
  <si>
    <t>538202802016</t>
  </si>
  <si>
    <t xml:space="preserve">      Meckenheim, Stadt</t>
  </si>
  <si>
    <t>538203202017</t>
  </si>
  <si>
    <t>538203202016</t>
  </si>
  <si>
    <t xml:space="preserve">      Much</t>
  </si>
  <si>
    <t>538203602017</t>
  </si>
  <si>
    <t>538203602016</t>
  </si>
  <si>
    <t xml:space="preserve">      Neunkirchen-Seelscheid</t>
  </si>
  <si>
    <t>538204002017</t>
  </si>
  <si>
    <t>538204002016</t>
  </si>
  <si>
    <t xml:space="preserve">      Niederkassel, Stadt</t>
  </si>
  <si>
    <t>538204402017</t>
  </si>
  <si>
    <t>538204402016</t>
  </si>
  <si>
    <t xml:space="preserve">      Rheinbach, Stadt</t>
  </si>
  <si>
    <t>538204802017</t>
  </si>
  <si>
    <t>538204802016</t>
  </si>
  <si>
    <t xml:space="preserve">      Ruppichteroth</t>
  </si>
  <si>
    <t>538205202017</t>
  </si>
  <si>
    <t>538205202016</t>
  </si>
  <si>
    <t xml:space="preserve">      Sankt Augustin, Stadt</t>
  </si>
  <si>
    <t>538205602017</t>
  </si>
  <si>
    <t>538205602016</t>
  </si>
  <si>
    <t xml:space="preserve">      Siegburg, Stadt</t>
  </si>
  <si>
    <t>538206002017</t>
  </si>
  <si>
    <t>538206002016</t>
  </si>
  <si>
    <t xml:space="preserve">      Swisttal</t>
  </si>
  <si>
    <t>538206402017</t>
  </si>
  <si>
    <t>538206402016</t>
  </si>
  <si>
    <t xml:space="preserve">      Troisdorf, Stadt</t>
  </si>
  <si>
    <t>538206802017</t>
  </si>
  <si>
    <t>538206802016</t>
  </si>
  <si>
    <t xml:space="preserve">      Wachtberg</t>
  </si>
  <si>
    <t>538207202017</t>
  </si>
  <si>
    <t>538207202016</t>
  </si>
  <si>
    <t xml:space="preserve">      Windeck</t>
  </si>
  <si>
    <t>538207602017</t>
  </si>
  <si>
    <t>538207602016</t>
  </si>
  <si>
    <t xml:space="preserve">  Münster, Regierungsbezirk</t>
  </si>
  <si>
    <t>550000002017</t>
  </si>
  <si>
    <t>550000002016</t>
  </si>
  <si>
    <t xml:space="preserve">    Bottrop, krfr. Stadt</t>
  </si>
  <si>
    <t>551200002017</t>
  </si>
  <si>
    <t>551200002016</t>
  </si>
  <si>
    <t xml:space="preserve">    Gelsenkirchen, krfr. Stadt</t>
  </si>
  <si>
    <t>551300002017</t>
  </si>
  <si>
    <t>551300002016</t>
  </si>
  <si>
    <t xml:space="preserve">    Münster, krfr. Stadt</t>
  </si>
  <si>
    <t>551500002017</t>
  </si>
  <si>
    <t>551500002016</t>
  </si>
  <si>
    <t xml:space="preserve">    Borken, Kreis</t>
  </si>
  <si>
    <t>555400002017</t>
  </si>
  <si>
    <t>555400002016</t>
  </si>
  <si>
    <t xml:space="preserve">      Ahaus, Stadt</t>
  </si>
  <si>
    <t>555400402017</t>
  </si>
  <si>
    <t>555400402016</t>
  </si>
  <si>
    <t xml:space="preserve">      Bocholt, Stadt</t>
  </si>
  <si>
    <t>555400802017</t>
  </si>
  <si>
    <t>555400802016</t>
  </si>
  <si>
    <t xml:space="preserve">      Borken, Stadt</t>
  </si>
  <si>
    <t>555401202017</t>
  </si>
  <si>
    <t>555401202016</t>
  </si>
  <si>
    <t xml:space="preserve">      Gescher, Stadt</t>
  </si>
  <si>
    <t>555401602017</t>
  </si>
  <si>
    <t>555401602016</t>
  </si>
  <si>
    <t xml:space="preserve">      Gronau (Westf.), Stadt</t>
  </si>
  <si>
    <t>555402002017</t>
  </si>
  <si>
    <t>555402002016</t>
  </si>
  <si>
    <t xml:space="preserve">      Heek</t>
  </si>
  <si>
    <t>555402402017</t>
  </si>
  <si>
    <t>555402402016</t>
  </si>
  <si>
    <t xml:space="preserve">      Heiden</t>
  </si>
  <si>
    <t>555402802017</t>
  </si>
  <si>
    <t>555402802016</t>
  </si>
  <si>
    <t xml:space="preserve">      Isselburg, Stadt</t>
  </si>
  <si>
    <t>555403202017</t>
  </si>
  <si>
    <t>555403202016</t>
  </si>
  <si>
    <t xml:space="preserve">      Legden</t>
  </si>
  <si>
    <t>555403602017</t>
  </si>
  <si>
    <t>555403602016</t>
  </si>
  <si>
    <t xml:space="preserve">      Raesfeld</t>
  </si>
  <si>
    <t>555404002017</t>
  </si>
  <si>
    <t>555404002016</t>
  </si>
  <si>
    <t xml:space="preserve">      Reken</t>
  </si>
  <si>
    <t>555404402017</t>
  </si>
  <si>
    <t>555404402016</t>
  </si>
  <si>
    <t xml:space="preserve">      Rhede, Stadt</t>
  </si>
  <si>
    <t>555404802017</t>
  </si>
  <si>
    <t>555404802016</t>
  </si>
  <si>
    <t xml:space="preserve">      Schöppingen</t>
  </si>
  <si>
    <t>555405202017</t>
  </si>
  <si>
    <t>555405202016</t>
  </si>
  <si>
    <t xml:space="preserve">      Stadtlohn, Stadt</t>
  </si>
  <si>
    <t>555405602017</t>
  </si>
  <si>
    <t>555405602016</t>
  </si>
  <si>
    <t xml:space="preserve">      Südlohn</t>
  </si>
  <si>
    <t>555406002017</t>
  </si>
  <si>
    <t>555406002016</t>
  </si>
  <si>
    <t xml:space="preserve">      Velen, Stadt</t>
  </si>
  <si>
    <t>555406402017</t>
  </si>
  <si>
    <t>555406402016</t>
  </si>
  <si>
    <t xml:space="preserve">      Vreden, Stadt</t>
  </si>
  <si>
    <t>555406802017</t>
  </si>
  <si>
    <t>555406802016</t>
  </si>
  <si>
    <t xml:space="preserve">    Coesfeld, Kreis</t>
  </si>
  <si>
    <t>555800002017</t>
  </si>
  <si>
    <t>555800002016</t>
  </si>
  <si>
    <t xml:space="preserve">      Ascheberg</t>
  </si>
  <si>
    <t>555800402017</t>
  </si>
  <si>
    <t>555800402016</t>
  </si>
  <si>
    <t xml:space="preserve">      Billerbeck, Stadt</t>
  </si>
  <si>
    <t>555800802017</t>
  </si>
  <si>
    <t>555800802016</t>
  </si>
  <si>
    <t xml:space="preserve">      Coesfeld, Stadt</t>
  </si>
  <si>
    <t>555801202017</t>
  </si>
  <si>
    <t>555801202016</t>
  </si>
  <si>
    <t xml:space="preserve">      Dülmen, Stadt</t>
  </si>
  <si>
    <t>555801602017</t>
  </si>
  <si>
    <t>555801602016</t>
  </si>
  <si>
    <t xml:space="preserve">      Havixbeck</t>
  </si>
  <si>
    <t>555802002017</t>
  </si>
  <si>
    <t>555802002016</t>
  </si>
  <si>
    <t xml:space="preserve">      Lüdinghausen, Stadt</t>
  </si>
  <si>
    <t>555802402017</t>
  </si>
  <si>
    <t>555802402016</t>
  </si>
  <si>
    <t xml:space="preserve">      Nordkirchen</t>
  </si>
  <si>
    <t>555802802017</t>
  </si>
  <si>
    <t>555802802016</t>
  </si>
  <si>
    <t xml:space="preserve">      Nottuln</t>
  </si>
  <si>
    <t>555803202017</t>
  </si>
  <si>
    <t>555803202016</t>
  </si>
  <si>
    <t xml:space="preserve">      Olfen, Stadt</t>
  </si>
  <si>
    <t>555803602017</t>
  </si>
  <si>
    <t>555803602016</t>
  </si>
  <si>
    <t xml:space="preserve">      Rosendahl</t>
  </si>
  <si>
    <t>555804002017</t>
  </si>
  <si>
    <t>555804002016</t>
  </si>
  <si>
    <t xml:space="preserve">      Senden</t>
  </si>
  <si>
    <t>555804402017</t>
  </si>
  <si>
    <t>555804402016</t>
  </si>
  <si>
    <t xml:space="preserve">    Recklinghausen, Kreis</t>
  </si>
  <si>
    <t>556200002017</t>
  </si>
  <si>
    <t>556200002016</t>
  </si>
  <si>
    <t xml:space="preserve">      Castrop-Rauxel, Stadt</t>
  </si>
  <si>
    <t>556200402017</t>
  </si>
  <si>
    <t>556200402016</t>
  </si>
  <si>
    <t xml:space="preserve">      Datteln, Stadt</t>
  </si>
  <si>
    <t>556200802017</t>
  </si>
  <si>
    <t>556200802016</t>
  </si>
  <si>
    <t xml:space="preserve">      Dorsten, Stadt</t>
  </si>
  <si>
    <t>556201202017</t>
  </si>
  <si>
    <t>556201202016</t>
  </si>
  <si>
    <t xml:space="preserve">      Gladbeck, Stadt</t>
  </si>
  <si>
    <t>556201402017</t>
  </si>
  <si>
    <t>556201402016</t>
  </si>
  <si>
    <t xml:space="preserve">      Haltern am See, Stadt</t>
  </si>
  <si>
    <t>556201602017</t>
  </si>
  <si>
    <t>556201602016</t>
  </si>
  <si>
    <t xml:space="preserve">      Herten, Stadt</t>
  </si>
  <si>
    <t>556202002017</t>
  </si>
  <si>
    <t>556202002016</t>
  </si>
  <si>
    <t xml:space="preserve">      Marl, Stadt</t>
  </si>
  <si>
    <t>556202402017</t>
  </si>
  <si>
    <t>556202402016</t>
  </si>
  <si>
    <t xml:space="preserve">      Oer-Erkenschwick, Stadt</t>
  </si>
  <si>
    <t>556202802017</t>
  </si>
  <si>
    <t>556202802016</t>
  </si>
  <si>
    <t xml:space="preserve">      Recklinghausen, Stadt</t>
  </si>
  <si>
    <t>556203202017</t>
  </si>
  <si>
    <t>556203202016</t>
  </si>
  <si>
    <t xml:space="preserve">      Waltrop, Stadt</t>
  </si>
  <si>
    <t>556203602017</t>
  </si>
  <si>
    <t>556203602016</t>
  </si>
  <si>
    <t xml:space="preserve">    Steinfurt, Kreis</t>
  </si>
  <si>
    <t>556600002017</t>
  </si>
  <si>
    <t>556600002016</t>
  </si>
  <si>
    <t xml:space="preserve">      Altenberge</t>
  </si>
  <si>
    <t>556600402017</t>
  </si>
  <si>
    <t>556600402016</t>
  </si>
  <si>
    <t xml:space="preserve">      Emsdetten, Stadt</t>
  </si>
  <si>
    <t>556600802017</t>
  </si>
  <si>
    <t>556600802016</t>
  </si>
  <si>
    <t xml:space="preserve">      Greven, Stadt</t>
  </si>
  <si>
    <t>556601202017</t>
  </si>
  <si>
    <t>556601202016</t>
  </si>
  <si>
    <t xml:space="preserve">      Hörstel, Stadt</t>
  </si>
  <si>
    <t>556601602017</t>
  </si>
  <si>
    <t>556601602016</t>
  </si>
  <si>
    <t xml:space="preserve">      Hopsten</t>
  </si>
  <si>
    <t>556602002017</t>
  </si>
  <si>
    <t>556602002016</t>
  </si>
  <si>
    <t xml:space="preserve">      Horstmar, Stadt</t>
  </si>
  <si>
    <t>556602402017</t>
  </si>
  <si>
    <t>556602402016</t>
  </si>
  <si>
    <t xml:space="preserve">      Ibbenbüren, Stadt</t>
  </si>
  <si>
    <t>556602802017</t>
  </si>
  <si>
    <t>556602802016</t>
  </si>
  <si>
    <t xml:space="preserve">      Ladbergen</t>
  </si>
  <si>
    <t>556603202017</t>
  </si>
  <si>
    <t>556603202016</t>
  </si>
  <si>
    <t xml:space="preserve">      Laer</t>
  </si>
  <si>
    <t>556603602017</t>
  </si>
  <si>
    <t>556603602016</t>
  </si>
  <si>
    <t xml:space="preserve">      Lengerich, Stadt</t>
  </si>
  <si>
    <t>556604002017</t>
  </si>
  <si>
    <t>556604002016</t>
  </si>
  <si>
    <t xml:space="preserve">      Lienen</t>
  </si>
  <si>
    <t>556604402017</t>
  </si>
  <si>
    <t>556604402016</t>
  </si>
  <si>
    <t xml:space="preserve">      Lotte</t>
  </si>
  <si>
    <t>556604802017</t>
  </si>
  <si>
    <t>556604802016</t>
  </si>
  <si>
    <t xml:space="preserve">      Metelen</t>
  </si>
  <si>
    <t>556605202017</t>
  </si>
  <si>
    <t>556605202016</t>
  </si>
  <si>
    <t xml:space="preserve">      Mettingen</t>
  </si>
  <si>
    <t>556605602017</t>
  </si>
  <si>
    <t>556605602016</t>
  </si>
  <si>
    <t xml:space="preserve">      Neuenkirchen</t>
  </si>
  <si>
    <t>556606002017</t>
  </si>
  <si>
    <t>556606002016</t>
  </si>
  <si>
    <t xml:space="preserve">      Nordwalde</t>
  </si>
  <si>
    <t>556606402017</t>
  </si>
  <si>
    <t>556606402016</t>
  </si>
  <si>
    <t xml:space="preserve">      Ochtrup, Stadt</t>
  </si>
  <si>
    <t>556606802017</t>
  </si>
  <si>
    <t>556606802016</t>
  </si>
  <si>
    <t xml:space="preserve">      Recke</t>
  </si>
  <si>
    <t>556607202017</t>
  </si>
  <si>
    <t>556607202016</t>
  </si>
  <si>
    <t xml:space="preserve">      Rheine, Stadt</t>
  </si>
  <si>
    <t>556607602017</t>
  </si>
  <si>
    <t>556607602016</t>
  </si>
  <si>
    <t xml:space="preserve">      Saerbeck</t>
  </si>
  <si>
    <t>556608002017</t>
  </si>
  <si>
    <t>556608002016</t>
  </si>
  <si>
    <t xml:space="preserve">      Steinfurt, Stadt</t>
  </si>
  <si>
    <t>556608402017</t>
  </si>
  <si>
    <t>556608402016</t>
  </si>
  <si>
    <t xml:space="preserve">      Tecklenburg, Stadt</t>
  </si>
  <si>
    <t>556608802017</t>
  </si>
  <si>
    <t>556608802016</t>
  </si>
  <si>
    <t xml:space="preserve">      Westerkappeln</t>
  </si>
  <si>
    <t>556609202017</t>
  </si>
  <si>
    <t>556609202016</t>
  </si>
  <si>
    <t xml:space="preserve">      Wettringen</t>
  </si>
  <si>
    <t>556609602017</t>
  </si>
  <si>
    <t>556609602016</t>
  </si>
  <si>
    <t xml:space="preserve">    Warendorf, Kreis</t>
  </si>
  <si>
    <t>557000002017</t>
  </si>
  <si>
    <t>557000002016</t>
  </si>
  <si>
    <t xml:space="preserve">      Ahlen, Stadt</t>
  </si>
  <si>
    <t>557000402017</t>
  </si>
  <si>
    <t>557000402016</t>
  </si>
  <si>
    <t xml:space="preserve">      Beckum, Stadt</t>
  </si>
  <si>
    <t>557000802017</t>
  </si>
  <si>
    <t>557000802016</t>
  </si>
  <si>
    <t xml:space="preserve">      Beelen</t>
  </si>
  <si>
    <t>557001202017</t>
  </si>
  <si>
    <t>557001202016</t>
  </si>
  <si>
    <t xml:space="preserve">      Drensteinfurt, Stadt</t>
  </si>
  <si>
    <t>557001602017</t>
  </si>
  <si>
    <t>557001602016</t>
  </si>
  <si>
    <t xml:space="preserve">      Ennigerloh, Stadt</t>
  </si>
  <si>
    <t>557002002017</t>
  </si>
  <si>
    <t>557002002016</t>
  </si>
  <si>
    <t xml:space="preserve">      Everswinkel</t>
  </si>
  <si>
    <t>557002402017</t>
  </si>
  <si>
    <t>557002402016</t>
  </si>
  <si>
    <t xml:space="preserve">      Oelde, Stadt</t>
  </si>
  <si>
    <t>557002802017</t>
  </si>
  <si>
    <t>557002802016</t>
  </si>
  <si>
    <t xml:space="preserve">      Ostbevern</t>
  </si>
  <si>
    <t>557003202017</t>
  </si>
  <si>
    <t>557003202016</t>
  </si>
  <si>
    <t xml:space="preserve">      Sassenberg, Stadt</t>
  </si>
  <si>
    <t>557003602017</t>
  </si>
  <si>
    <t>557003602016</t>
  </si>
  <si>
    <t xml:space="preserve">      Sendenhorst, Stadt</t>
  </si>
  <si>
    <t>557004002017</t>
  </si>
  <si>
    <t>557004002016</t>
  </si>
  <si>
    <t xml:space="preserve">      Telgte, Stadt</t>
  </si>
  <si>
    <t>557004402017</t>
  </si>
  <si>
    <t>557004402016</t>
  </si>
  <si>
    <t xml:space="preserve">      Wadersloh</t>
  </si>
  <si>
    <t>557004802017</t>
  </si>
  <si>
    <t>557004802016</t>
  </si>
  <si>
    <t xml:space="preserve">      Warendorf, Stadt</t>
  </si>
  <si>
    <t>557005202017</t>
  </si>
  <si>
    <t>557005202016</t>
  </si>
  <si>
    <t xml:space="preserve">  Detmold, Regierungsbezirk</t>
  </si>
  <si>
    <t>570000002017</t>
  </si>
  <si>
    <t>570000002016</t>
  </si>
  <si>
    <t xml:space="preserve">    Bielefeld, krfr. Stadt</t>
  </si>
  <si>
    <t>571100002017</t>
  </si>
  <si>
    <t>571100002016</t>
  </si>
  <si>
    <t xml:space="preserve">    Gütersloh, Kreis</t>
  </si>
  <si>
    <t>575400002017</t>
  </si>
  <si>
    <t>575400002016</t>
  </si>
  <si>
    <t xml:space="preserve">      Borgholzhausen, Stadt</t>
  </si>
  <si>
    <t>575400402017</t>
  </si>
  <si>
    <t>575400402016</t>
  </si>
  <si>
    <t xml:space="preserve">      Gütersloh, Stadt</t>
  </si>
  <si>
    <t>575400802017</t>
  </si>
  <si>
    <t>575400802016</t>
  </si>
  <si>
    <t xml:space="preserve">      Halle (Westf.), Stadt</t>
  </si>
  <si>
    <t>575401202017</t>
  </si>
  <si>
    <t>575401202016</t>
  </si>
  <si>
    <t xml:space="preserve">      Harsewinkel, Stadt</t>
  </si>
  <si>
    <t>575401602017</t>
  </si>
  <si>
    <t>575401602016</t>
  </si>
  <si>
    <t xml:space="preserve">      Herzebrock-Clarholz</t>
  </si>
  <si>
    <t>575402002017</t>
  </si>
  <si>
    <t>575402002016</t>
  </si>
  <si>
    <t xml:space="preserve">      Langenberg</t>
  </si>
  <si>
    <t>575402402017</t>
  </si>
  <si>
    <t>575402402016</t>
  </si>
  <si>
    <t xml:space="preserve">      Rheda-Wiedenbrück, Stadt</t>
  </si>
  <si>
    <t>575402802017</t>
  </si>
  <si>
    <t>575402802016</t>
  </si>
  <si>
    <t xml:space="preserve">      Rietberg, Stadt</t>
  </si>
  <si>
    <t>575403202017</t>
  </si>
  <si>
    <t>575403202016</t>
  </si>
  <si>
    <t xml:space="preserve">      Schloß Holte-Stukenbrock, Stadt</t>
  </si>
  <si>
    <t>575403602017</t>
  </si>
  <si>
    <t>575403602016</t>
  </si>
  <si>
    <t xml:space="preserve">      Steinhagen</t>
  </si>
  <si>
    <t>575404002017</t>
  </si>
  <si>
    <t>575404002016</t>
  </si>
  <si>
    <t xml:space="preserve">      Verl, Stadt</t>
  </si>
  <si>
    <t>575404402017</t>
  </si>
  <si>
    <t>575404402016</t>
  </si>
  <si>
    <t xml:space="preserve">      Versmold, Stadt</t>
  </si>
  <si>
    <t>575404802017</t>
  </si>
  <si>
    <t>575404802016</t>
  </si>
  <si>
    <t xml:space="preserve">      Werther (Westf.), Stadt</t>
  </si>
  <si>
    <t>575405202017</t>
  </si>
  <si>
    <t>575405202016</t>
  </si>
  <si>
    <t xml:space="preserve">    Herford, Kreis</t>
  </si>
  <si>
    <t>575800002017</t>
  </si>
  <si>
    <t>575800002016</t>
  </si>
  <si>
    <t xml:space="preserve">      Bünde, Stadt</t>
  </si>
  <si>
    <t>575800402017</t>
  </si>
  <si>
    <t>575800402016</t>
  </si>
  <si>
    <t xml:space="preserve">      Enger, Stadt</t>
  </si>
  <si>
    <t>575800802017</t>
  </si>
  <si>
    <t>575800802016</t>
  </si>
  <si>
    <t xml:space="preserve">      Herford, Stadt</t>
  </si>
  <si>
    <t>575801202017</t>
  </si>
  <si>
    <t>575801202016</t>
  </si>
  <si>
    <t xml:space="preserve">      Hiddenhausen</t>
  </si>
  <si>
    <t>575801602017</t>
  </si>
  <si>
    <t>575801602016</t>
  </si>
  <si>
    <t xml:space="preserve">      Kirchlengern</t>
  </si>
  <si>
    <t>575802002017</t>
  </si>
  <si>
    <t>575802002016</t>
  </si>
  <si>
    <t xml:space="preserve">      Löhne, Stadt</t>
  </si>
  <si>
    <t>575802402017</t>
  </si>
  <si>
    <t>575802402016</t>
  </si>
  <si>
    <t xml:space="preserve">      Rödinghausen</t>
  </si>
  <si>
    <t>575802802017</t>
  </si>
  <si>
    <t>575802802016</t>
  </si>
  <si>
    <t xml:space="preserve">      Spenge, Stadt</t>
  </si>
  <si>
    <t>575803202017</t>
  </si>
  <si>
    <t>575803202016</t>
  </si>
  <si>
    <t xml:space="preserve">      Vlotho, Stadt</t>
  </si>
  <si>
    <t>575803602017</t>
  </si>
  <si>
    <t>575803602016</t>
  </si>
  <si>
    <t xml:space="preserve">    Höxter, Kreis</t>
  </si>
  <si>
    <t>576200002017</t>
  </si>
  <si>
    <t>576200002016</t>
  </si>
  <si>
    <t xml:space="preserve">      Bad Driburg, Stadt</t>
  </si>
  <si>
    <t>576200402017</t>
  </si>
  <si>
    <t>576200402016</t>
  </si>
  <si>
    <t xml:space="preserve">      Beverungen, Stadt</t>
  </si>
  <si>
    <t>576200802017</t>
  </si>
  <si>
    <t>576200802016</t>
  </si>
  <si>
    <t xml:space="preserve">      Borgentreich, Stadt</t>
  </si>
  <si>
    <t>576201202017</t>
  </si>
  <si>
    <t>576201202016</t>
  </si>
  <si>
    <t xml:space="preserve">      Brakel, Stadt</t>
  </si>
  <si>
    <t>576201602017</t>
  </si>
  <si>
    <t>576201602016</t>
  </si>
  <si>
    <t xml:space="preserve">      Höxter, Stadt</t>
  </si>
  <si>
    <t>576202002017</t>
  </si>
  <si>
    <t>576202002016</t>
  </si>
  <si>
    <t xml:space="preserve">      Marienmünster, Stadt</t>
  </si>
  <si>
    <t>576202402017</t>
  </si>
  <si>
    <t>576202402016</t>
  </si>
  <si>
    <t xml:space="preserve">      Nieheim, Stadt</t>
  </si>
  <si>
    <t>576202802017</t>
  </si>
  <si>
    <t>576202802016</t>
  </si>
  <si>
    <t xml:space="preserve">      Steinheim, Stadt</t>
  </si>
  <si>
    <t>576203202017</t>
  </si>
  <si>
    <t>576203202016</t>
  </si>
  <si>
    <t xml:space="preserve">      Warburg, Stadt</t>
  </si>
  <si>
    <t>576203602017</t>
  </si>
  <si>
    <t>576203602016</t>
  </si>
  <si>
    <t xml:space="preserve">      Willebadessen, Stadt</t>
  </si>
  <si>
    <t>576204002017</t>
  </si>
  <si>
    <t>576204002016</t>
  </si>
  <si>
    <t xml:space="preserve">    Lippe, Kreis</t>
  </si>
  <si>
    <t>576600002017</t>
  </si>
  <si>
    <t>576600002016</t>
  </si>
  <si>
    <t xml:space="preserve">      Augustdorf</t>
  </si>
  <si>
    <t>576600402017</t>
  </si>
  <si>
    <t>576600402016</t>
  </si>
  <si>
    <t xml:space="preserve">      Bad Salzuflen, Stadt</t>
  </si>
  <si>
    <t>576600802017</t>
  </si>
  <si>
    <t>576600802016</t>
  </si>
  <si>
    <t xml:space="preserve">      Barntrup, Stadt</t>
  </si>
  <si>
    <t>576601202017</t>
  </si>
  <si>
    <t>576601202016</t>
  </si>
  <si>
    <t xml:space="preserve">      Blomberg, Stadt</t>
  </si>
  <si>
    <t>576601602017</t>
  </si>
  <si>
    <t>576601602016</t>
  </si>
  <si>
    <t xml:space="preserve">      Detmold, Stadt</t>
  </si>
  <si>
    <t>576602002017</t>
  </si>
  <si>
    <t>576602002016</t>
  </si>
  <si>
    <t xml:space="preserve">      Dörentrup</t>
  </si>
  <si>
    <t>576602402017</t>
  </si>
  <si>
    <t>576602402016</t>
  </si>
  <si>
    <t xml:space="preserve">      Extertal</t>
  </si>
  <si>
    <t>576602802017</t>
  </si>
  <si>
    <t>576602802016</t>
  </si>
  <si>
    <t xml:space="preserve">      Horn-Bad Meinberg, Stadt</t>
  </si>
  <si>
    <t>576603202017</t>
  </si>
  <si>
    <t>576603202016</t>
  </si>
  <si>
    <t xml:space="preserve">      Kalletal</t>
  </si>
  <si>
    <t>576603602017</t>
  </si>
  <si>
    <t>576603602016</t>
  </si>
  <si>
    <t xml:space="preserve">      Lage, Stadt</t>
  </si>
  <si>
    <t>576604002017</t>
  </si>
  <si>
    <t>576604002016</t>
  </si>
  <si>
    <t xml:space="preserve">      Lemgo, Stadt</t>
  </si>
  <si>
    <t>576604402017</t>
  </si>
  <si>
    <t>576604402016</t>
  </si>
  <si>
    <t xml:space="preserve">      Leopoldshöhe</t>
  </si>
  <si>
    <t>576604802017</t>
  </si>
  <si>
    <t>576604802016</t>
  </si>
  <si>
    <t xml:space="preserve">      Lügde, Stadt</t>
  </si>
  <si>
    <t>576605202017</t>
  </si>
  <si>
    <t>576605202016</t>
  </si>
  <si>
    <t xml:space="preserve">      Oerlinghausen, Stadt</t>
  </si>
  <si>
    <t>576605602017</t>
  </si>
  <si>
    <t>576605602016</t>
  </si>
  <si>
    <t xml:space="preserve">      Schieder-Schwalenberg, Stadt</t>
  </si>
  <si>
    <t>576606002017</t>
  </si>
  <si>
    <t>576606002016</t>
  </si>
  <si>
    <t xml:space="preserve">      Schlangen</t>
  </si>
  <si>
    <t>576606402017</t>
  </si>
  <si>
    <t>576606402016</t>
  </si>
  <si>
    <t xml:space="preserve">    Minden-Lübbecke, Kreis</t>
  </si>
  <si>
    <t>577000002017</t>
  </si>
  <si>
    <t>577000002016</t>
  </si>
  <si>
    <t xml:space="preserve">      Bad Oeynhausen, Stadt</t>
  </si>
  <si>
    <t>577000402017</t>
  </si>
  <si>
    <t>577000402016</t>
  </si>
  <si>
    <t xml:space="preserve">      Espelkamp, Stadt</t>
  </si>
  <si>
    <t>577000802017</t>
  </si>
  <si>
    <t>577000802016</t>
  </si>
  <si>
    <t xml:space="preserve">      Hille</t>
  </si>
  <si>
    <t>577001202017</t>
  </si>
  <si>
    <t>577001202016</t>
  </si>
  <si>
    <t xml:space="preserve">      Hüllhorst</t>
  </si>
  <si>
    <t>577001602017</t>
  </si>
  <si>
    <t>577001602016</t>
  </si>
  <si>
    <t xml:space="preserve">      Lübbecke, Stadt</t>
  </si>
  <si>
    <t>577002002017</t>
  </si>
  <si>
    <t>577002002016</t>
  </si>
  <si>
    <t xml:space="preserve">      Minden, Stadt</t>
  </si>
  <si>
    <t>577002402017</t>
  </si>
  <si>
    <t>577002402016</t>
  </si>
  <si>
    <t xml:space="preserve">      Petershagen, Stadt</t>
  </si>
  <si>
    <t>577002802017</t>
  </si>
  <si>
    <t>577002802016</t>
  </si>
  <si>
    <t xml:space="preserve">      Porta Westfalica, Stadt</t>
  </si>
  <si>
    <t>577003202017</t>
  </si>
  <si>
    <t>577003202016</t>
  </si>
  <si>
    <t xml:space="preserve">      Preußisch Oldendorf, Stadt</t>
  </si>
  <si>
    <t>577003602017</t>
  </si>
  <si>
    <t>577003602016</t>
  </si>
  <si>
    <t xml:space="preserve">      Rahden, Stadt</t>
  </si>
  <si>
    <t>577004002017</t>
  </si>
  <si>
    <t>577004002016</t>
  </si>
  <si>
    <t xml:space="preserve">      Stemwede</t>
  </si>
  <si>
    <t>577004402017</t>
  </si>
  <si>
    <t>577004402016</t>
  </si>
  <si>
    <t xml:space="preserve">    Paderborn, Kreis</t>
  </si>
  <si>
    <t>577400002017</t>
  </si>
  <si>
    <t>577400002016</t>
  </si>
  <si>
    <t xml:space="preserve">      Altenbeken</t>
  </si>
  <si>
    <t>577400402017</t>
  </si>
  <si>
    <t>577400402016</t>
  </si>
  <si>
    <t xml:space="preserve">      Bad Lippspringe, Stadt</t>
  </si>
  <si>
    <t>577400802017</t>
  </si>
  <si>
    <t>577400802016</t>
  </si>
  <si>
    <t xml:space="preserve">      Borchen</t>
  </si>
  <si>
    <t>577401202017</t>
  </si>
  <si>
    <t>577401202016</t>
  </si>
  <si>
    <t xml:space="preserve">      Büren, Stadt</t>
  </si>
  <si>
    <t>577401602017</t>
  </si>
  <si>
    <t>577401602016</t>
  </si>
  <si>
    <t xml:space="preserve">      Delbrück, Stadt</t>
  </si>
  <si>
    <t>577402002017</t>
  </si>
  <si>
    <t>577402002016</t>
  </si>
  <si>
    <t xml:space="preserve">      Hövelhof</t>
  </si>
  <si>
    <t>577402402017</t>
  </si>
  <si>
    <t>577402402016</t>
  </si>
  <si>
    <t xml:space="preserve">      Lichtenau, Stadt</t>
  </si>
  <si>
    <t>577402802017</t>
  </si>
  <si>
    <t>577402802016</t>
  </si>
  <si>
    <t xml:space="preserve">      Paderborn, Stadt</t>
  </si>
  <si>
    <t>577403202017</t>
  </si>
  <si>
    <t>577403202016</t>
  </si>
  <si>
    <t xml:space="preserve">      Salzkotten, Stadt</t>
  </si>
  <si>
    <t>577403602017</t>
  </si>
  <si>
    <t>577403602016</t>
  </si>
  <si>
    <t xml:space="preserve">      Bad Wünnenberg, Stadt</t>
  </si>
  <si>
    <t>577404002017</t>
  </si>
  <si>
    <t>577404002016</t>
  </si>
  <si>
    <t xml:space="preserve">  Arnsberg, Regierungsbezirk</t>
  </si>
  <si>
    <t>590000002017</t>
  </si>
  <si>
    <t>590000002016</t>
  </si>
  <si>
    <t xml:space="preserve">    Bochum, krfr. Stadt</t>
  </si>
  <si>
    <t>591100002017</t>
  </si>
  <si>
    <t>591100002016</t>
  </si>
  <si>
    <t xml:space="preserve">    Dortmund, krfr. Stadt</t>
  </si>
  <si>
    <t>591300002017</t>
  </si>
  <si>
    <t>591300002016</t>
  </si>
  <si>
    <t xml:space="preserve">    Hagen, krfr. Stadt</t>
  </si>
  <si>
    <t>591400002017</t>
  </si>
  <si>
    <t>591400002016</t>
  </si>
  <si>
    <t xml:space="preserve">    Hamm, krfr. Stadt</t>
  </si>
  <si>
    <t>591500002017</t>
  </si>
  <si>
    <t>591500002016</t>
  </si>
  <si>
    <t xml:space="preserve">    Herne, krfr. Stadt</t>
  </si>
  <si>
    <t>591600002017</t>
  </si>
  <si>
    <t>591600002016</t>
  </si>
  <si>
    <t xml:space="preserve">    Ennepe-Ruhr-Kreis</t>
  </si>
  <si>
    <t>595400002017</t>
  </si>
  <si>
    <t>595400002016</t>
  </si>
  <si>
    <t xml:space="preserve">      Breckerfeld, Stadt</t>
  </si>
  <si>
    <t>595400402017</t>
  </si>
  <si>
    <t>595400402016</t>
  </si>
  <si>
    <t xml:space="preserve">      Ennepetal, Stadt</t>
  </si>
  <si>
    <t>595400802017</t>
  </si>
  <si>
    <t>595400802016</t>
  </si>
  <si>
    <t xml:space="preserve">      Gevelsberg, Stadt</t>
  </si>
  <si>
    <t>595401202017</t>
  </si>
  <si>
    <t>595401202016</t>
  </si>
  <si>
    <t xml:space="preserve">      Hattingen, Stadt</t>
  </si>
  <si>
    <t>595401602017</t>
  </si>
  <si>
    <t>595401602016</t>
  </si>
  <si>
    <t xml:space="preserve">      Herdecke, Stadt</t>
  </si>
  <si>
    <t>595402002017</t>
  </si>
  <si>
    <t>595402002016</t>
  </si>
  <si>
    <t xml:space="preserve">      Schwelm, Stadt</t>
  </si>
  <si>
    <t>595402402017</t>
  </si>
  <si>
    <t>595402402016</t>
  </si>
  <si>
    <t xml:space="preserve">      Sprockhövel, Stadt</t>
  </si>
  <si>
    <t>595402802017</t>
  </si>
  <si>
    <t>595402802016</t>
  </si>
  <si>
    <t xml:space="preserve">      Wetter (Ruhr), Stadt</t>
  </si>
  <si>
    <t>595403202017</t>
  </si>
  <si>
    <t>595403202016</t>
  </si>
  <si>
    <t xml:space="preserve">      Witten, Stadt</t>
  </si>
  <si>
    <t>595403602017</t>
  </si>
  <si>
    <t>595403602016</t>
  </si>
  <si>
    <t xml:space="preserve">    Hochsauerlandkreis</t>
  </si>
  <si>
    <t>595800002017</t>
  </si>
  <si>
    <t>595800002016</t>
  </si>
  <si>
    <t xml:space="preserve">      Arnsberg, Stadt</t>
  </si>
  <si>
    <t>595800402017</t>
  </si>
  <si>
    <t>595800402016</t>
  </si>
  <si>
    <t xml:space="preserve">      Bestwig</t>
  </si>
  <si>
    <t>595800802017</t>
  </si>
  <si>
    <t>595800802016</t>
  </si>
  <si>
    <t xml:space="preserve">      Brilon, Stadt</t>
  </si>
  <si>
    <t>595801202017</t>
  </si>
  <si>
    <t>595801202016</t>
  </si>
  <si>
    <t xml:space="preserve">      Eslohe (Sauerland)</t>
  </si>
  <si>
    <t>595801602017</t>
  </si>
  <si>
    <t>595801602016</t>
  </si>
  <si>
    <t xml:space="preserve">      Hallenberg, Stadt</t>
  </si>
  <si>
    <t>595802002017</t>
  </si>
  <si>
    <t>595802002016</t>
  </si>
  <si>
    <t xml:space="preserve">      Marsberg, Stadt</t>
  </si>
  <si>
    <t>595802402017</t>
  </si>
  <si>
    <t>595802402016</t>
  </si>
  <si>
    <t xml:space="preserve">      Medebach, Stadt</t>
  </si>
  <si>
    <t>595802802017</t>
  </si>
  <si>
    <t>595802802016</t>
  </si>
  <si>
    <t xml:space="preserve">      Meschede, Stadt</t>
  </si>
  <si>
    <t>595803202017</t>
  </si>
  <si>
    <t>595803202016</t>
  </si>
  <si>
    <t xml:space="preserve">      Olsberg, Stadt</t>
  </si>
  <si>
    <t>595803602017</t>
  </si>
  <si>
    <t>595803602016</t>
  </si>
  <si>
    <t xml:space="preserve">      Schmallenberg, Stadt</t>
  </si>
  <si>
    <t>595804002017</t>
  </si>
  <si>
    <t>595804002016</t>
  </si>
  <si>
    <t xml:space="preserve">      Sundern (Sauerland), Stadt</t>
  </si>
  <si>
    <t>595804402017</t>
  </si>
  <si>
    <t>595804402016</t>
  </si>
  <si>
    <t xml:space="preserve">      Winterberg, Stadt</t>
  </si>
  <si>
    <t>595804802017</t>
  </si>
  <si>
    <t>595804802016</t>
  </si>
  <si>
    <t xml:space="preserve">    Märkischer Kreis</t>
  </si>
  <si>
    <t>596200002017</t>
  </si>
  <si>
    <t>596200002016</t>
  </si>
  <si>
    <t xml:space="preserve">      Altena, Stadt</t>
  </si>
  <si>
    <t>596200402017</t>
  </si>
  <si>
    <t>596200402016</t>
  </si>
  <si>
    <t xml:space="preserve">      Balve, Stadt</t>
  </si>
  <si>
    <t>596200802017</t>
  </si>
  <si>
    <t>596200802016</t>
  </si>
  <si>
    <t xml:space="preserve">      Halver, Stadt</t>
  </si>
  <si>
    <t>596201202017</t>
  </si>
  <si>
    <t>596201202016</t>
  </si>
  <si>
    <t xml:space="preserve">      Hemer, Stadt</t>
  </si>
  <si>
    <t>596201602017</t>
  </si>
  <si>
    <t>596201602016</t>
  </si>
  <si>
    <t xml:space="preserve">      Herscheid</t>
  </si>
  <si>
    <t>596202002017</t>
  </si>
  <si>
    <t>596202002016</t>
  </si>
  <si>
    <t xml:space="preserve">      Iserlohn, Stadt</t>
  </si>
  <si>
    <t>596202402017</t>
  </si>
  <si>
    <t>596202402016</t>
  </si>
  <si>
    <t xml:space="preserve">      Kierspe, Stadt</t>
  </si>
  <si>
    <t>596202802017</t>
  </si>
  <si>
    <t>596202802016</t>
  </si>
  <si>
    <t xml:space="preserve">      Lüdenscheid, Stadt</t>
  </si>
  <si>
    <t>596203202017</t>
  </si>
  <si>
    <t>596203202016</t>
  </si>
  <si>
    <t xml:space="preserve">      Meinerzhagen, Stadt</t>
  </si>
  <si>
    <t>596203602017</t>
  </si>
  <si>
    <t>596203602016</t>
  </si>
  <si>
    <t xml:space="preserve">      Menden (Sauerland), Stadt</t>
  </si>
  <si>
    <t>596204002017</t>
  </si>
  <si>
    <t>596204002016</t>
  </si>
  <si>
    <t xml:space="preserve">      Nachrodt-Wiblingwerde</t>
  </si>
  <si>
    <t>596204402017</t>
  </si>
  <si>
    <t>596204402016</t>
  </si>
  <si>
    <t xml:space="preserve">      Neuenrade, Stadt</t>
  </si>
  <si>
    <t>596204802017</t>
  </si>
  <si>
    <t>596204802016</t>
  </si>
  <si>
    <t xml:space="preserve">      Plettenberg, Stadt</t>
  </si>
  <si>
    <t>596205202017</t>
  </si>
  <si>
    <t>596205202016</t>
  </si>
  <si>
    <t xml:space="preserve">      Schalksmühle</t>
  </si>
  <si>
    <t>596205602017</t>
  </si>
  <si>
    <t>596205602016</t>
  </si>
  <si>
    <t xml:space="preserve">      Werdohl, Stadt</t>
  </si>
  <si>
    <t>596206002017</t>
  </si>
  <si>
    <t>596206002016</t>
  </si>
  <si>
    <t xml:space="preserve">    Olpe, Kreis</t>
  </si>
  <si>
    <t>596600002017</t>
  </si>
  <si>
    <t>596600002016</t>
  </si>
  <si>
    <t xml:space="preserve">      Attendorn, Stadt</t>
  </si>
  <si>
    <t>596600402017</t>
  </si>
  <si>
    <t>596600402016</t>
  </si>
  <si>
    <t xml:space="preserve">      Drolshagen, Stadt</t>
  </si>
  <si>
    <t>596600802017</t>
  </si>
  <si>
    <t>596600802016</t>
  </si>
  <si>
    <t xml:space="preserve">      Finnentrop</t>
  </si>
  <si>
    <t>596601202017</t>
  </si>
  <si>
    <t>596601202016</t>
  </si>
  <si>
    <t xml:space="preserve">      Kirchhundem</t>
  </si>
  <si>
    <t>596601602017</t>
  </si>
  <si>
    <t>596601602016</t>
  </si>
  <si>
    <t xml:space="preserve">      Lennestadt, Stadt</t>
  </si>
  <si>
    <t>596602002017</t>
  </si>
  <si>
    <t>596602002016</t>
  </si>
  <si>
    <t xml:space="preserve">      Olpe, Stadt</t>
  </si>
  <si>
    <t>596602402017</t>
  </si>
  <si>
    <t>596602402016</t>
  </si>
  <si>
    <t xml:space="preserve">      Wenden</t>
  </si>
  <si>
    <t>596602802017</t>
  </si>
  <si>
    <t>596602802016</t>
  </si>
  <si>
    <t xml:space="preserve">    Siegen-Wittgenstein, Kreis</t>
  </si>
  <si>
    <t>597000002017</t>
  </si>
  <si>
    <t>597000002016</t>
  </si>
  <si>
    <t xml:space="preserve">      Bad Berleburg, Stadt</t>
  </si>
  <si>
    <t>597000402017</t>
  </si>
  <si>
    <t>597000402016</t>
  </si>
  <si>
    <t xml:space="preserve">      Burbach</t>
  </si>
  <si>
    <t>597000802017</t>
  </si>
  <si>
    <t>597000802016</t>
  </si>
  <si>
    <t xml:space="preserve">      Erndtebrück</t>
  </si>
  <si>
    <t>597001202017</t>
  </si>
  <si>
    <t>597001202016</t>
  </si>
  <si>
    <t xml:space="preserve">      Freudenberg, Stadt</t>
  </si>
  <si>
    <t>597001602017</t>
  </si>
  <si>
    <t>597001602016</t>
  </si>
  <si>
    <t xml:space="preserve">      Hilchenbach, Stadt</t>
  </si>
  <si>
    <t>597002002017</t>
  </si>
  <si>
    <t>597002002016</t>
  </si>
  <si>
    <t xml:space="preserve">      Kreuztal, Stadt</t>
  </si>
  <si>
    <t>597002402017</t>
  </si>
  <si>
    <t>597002402016</t>
  </si>
  <si>
    <t xml:space="preserve">      Bad Laasphe, Stadt</t>
  </si>
  <si>
    <t>597002802017</t>
  </si>
  <si>
    <t>597002802016</t>
  </si>
  <si>
    <t xml:space="preserve">      Netphen, Stadt</t>
  </si>
  <si>
    <t>597003202017</t>
  </si>
  <si>
    <t>597003202016</t>
  </si>
  <si>
    <t xml:space="preserve">      Neunkirchen</t>
  </si>
  <si>
    <t>597003602017</t>
  </si>
  <si>
    <t>597003602016</t>
  </si>
  <si>
    <t xml:space="preserve">      Siegen, Stadt</t>
  </si>
  <si>
    <t>597004002017</t>
  </si>
  <si>
    <t>597004002016</t>
  </si>
  <si>
    <t xml:space="preserve">      Wilnsdorf</t>
  </si>
  <si>
    <t>597004402017</t>
  </si>
  <si>
    <t>597004402016</t>
  </si>
  <si>
    <t xml:space="preserve">    Soest, Kreis</t>
  </si>
  <si>
    <t>597400002017</t>
  </si>
  <si>
    <t>597400002016</t>
  </si>
  <si>
    <t xml:space="preserve">      Anröchte</t>
  </si>
  <si>
    <t>597400402017</t>
  </si>
  <si>
    <t>597400402016</t>
  </si>
  <si>
    <t xml:space="preserve">      Bad Sassendorf</t>
  </si>
  <si>
    <t>597400802017</t>
  </si>
  <si>
    <t>597400802016</t>
  </si>
  <si>
    <t xml:space="preserve">      Ense</t>
  </si>
  <si>
    <t>597401202017</t>
  </si>
  <si>
    <t>597401202016</t>
  </si>
  <si>
    <t xml:space="preserve">      Erwitte, Stadt</t>
  </si>
  <si>
    <t>597401602017</t>
  </si>
  <si>
    <t>597401602016</t>
  </si>
  <si>
    <t xml:space="preserve">      Geseke, Stadt</t>
  </si>
  <si>
    <t>597402002017</t>
  </si>
  <si>
    <t>597402002016</t>
  </si>
  <si>
    <t xml:space="preserve">      Lippetal</t>
  </si>
  <si>
    <t>597402402017</t>
  </si>
  <si>
    <t>597402402016</t>
  </si>
  <si>
    <t xml:space="preserve">      Lippstadt, Stadt</t>
  </si>
  <si>
    <t>597402802017</t>
  </si>
  <si>
    <t>597402802016</t>
  </si>
  <si>
    <t xml:space="preserve">      Möhnesee</t>
  </si>
  <si>
    <t>597403202017</t>
  </si>
  <si>
    <t>597403202016</t>
  </si>
  <si>
    <t xml:space="preserve">      Rüthen, Stadt</t>
  </si>
  <si>
    <t>597403602017</t>
  </si>
  <si>
    <t>597403602016</t>
  </si>
  <si>
    <t xml:space="preserve">      Soest, Stadt</t>
  </si>
  <si>
    <t>597404002017</t>
  </si>
  <si>
    <t>597404002016</t>
  </si>
  <si>
    <t xml:space="preserve">      Warstein, Stadt</t>
  </si>
  <si>
    <t>597404402017</t>
  </si>
  <si>
    <t>597404402016</t>
  </si>
  <si>
    <t xml:space="preserve">      Welver</t>
  </si>
  <si>
    <t>597404802017</t>
  </si>
  <si>
    <t>597404802016</t>
  </si>
  <si>
    <t xml:space="preserve">      Werl, Stadt</t>
  </si>
  <si>
    <t>597405202017</t>
  </si>
  <si>
    <t>597405202016</t>
  </si>
  <si>
    <t xml:space="preserve">      Wickede (Ruhr)</t>
  </si>
  <si>
    <t>597405602017</t>
  </si>
  <si>
    <t>597405602016</t>
  </si>
  <si>
    <t xml:space="preserve">    Unna, Kreis</t>
  </si>
  <si>
    <t>597800002017</t>
  </si>
  <si>
    <t>597800002016</t>
  </si>
  <si>
    <t xml:space="preserve">      Bergkamen, Stadt</t>
  </si>
  <si>
    <t>597800402017</t>
  </si>
  <si>
    <t>597800402016</t>
  </si>
  <si>
    <t xml:space="preserve">      Bönen</t>
  </si>
  <si>
    <t>597800802017</t>
  </si>
  <si>
    <t>597800802016</t>
  </si>
  <si>
    <t xml:space="preserve">      Fröndenberg / Ruhr, Stadt</t>
  </si>
  <si>
    <t>597801202017</t>
  </si>
  <si>
    <t>597801202016</t>
  </si>
  <si>
    <t xml:space="preserve">      Holzwickede</t>
  </si>
  <si>
    <t>597801602017</t>
  </si>
  <si>
    <t>597801602016</t>
  </si>
  <si>
    <t xml:space="preserve">      Kamen, Stadt</t>
  </si>
  <si>
    <t>597802002017</t>
  </si>
  <si>
    <t>597802002016</t>
  </si>
  <si>
    <t xml:space="preserve">      Lünen, Stadt</t>
  </si>
  <si>
    <t>597802402017</t>
  </si>
  <si>
    <t>597802402016</t>
  </si>
  <si>
    <t xml:space="preserve">      Schwerte, Stadt</t>
  </si>
  <si>
    <t>597802802017</t>
  </si>
  <si>
    <t>597802802016</t>
  </si>
  <si>
    <t xml:space="preserve">      Selm, Stadt</t>
  </si>
  <si>
    <t>597803202017</t>
  </si>
  <si>
    <t>597803202016</t>
  </si>
  <si>
    <t xml:space="preserve">      Unna, Stadt</t>
  </si>
  <si>
    <t>597803602017</t>
  </si>
  <si>
    <t>597803602016</t>
  </si>
  <si>
    <t xml:space="preserve">      Werne, Stadt</t>
  </si>
  <si>
    <t>597804002017</t>
  </si>
  <si>
    <t>597804002016</t>
  </si>
  <si>
    <t/>
  </si>
  <si>
    <t>500520002017</t>
  </si>
  <si>
    <t>500520002016</t>
  </si>
  <si>
    <t>500530002017</t>
  </si>
  <si>
    <t>500530002016</t>
  </si>
  <si>
    <t>500500002017</t>
  </si>
  <si>
    <t>500500002016</t>
  </si>
  <si>
    <t>550100002017</t>
  </si>
  <si>
    <t>550100002016</t>
  </si>
  <si>
    <t>550200002017</t>
  </si>
  <si>
    <t>550200002016</t>
  </si>
  <si>
    <t>Jahr</t>
  </si>
  <si>
    <t>Siedlungsfläche</t>
  </si>
  <si>
    <t>Tagebau,
Grub,Steinb</t>
  </si>
  <si>
    <t>- Grünanlage</t>
  </si>
  <si>
    <t>Straßenverkehr</t>
  </si>
  <si>
    <t>Bahnverkehr</t>
  </si>
  <si>
    <t>Flugverkehr</t>
  </si>
  <si>
    <t>Landwitschaft</t>
  </si>
  <si>
    <t>Unland, vegetationslos</t>
  </si>
  <si>
    <t>Fließgewässer</t>
  </si>
  <si>
    <t>Hafenbecken</t>
  </si>
  <si>
    <t>stehendes Gewässer</t>
  </si>
  <si>
    <r>
      <t>Siedlungs- u.Verkehrsfl.</t>
    </r>
    <r>
      <rPr>
        <vertAlign val="superscript"/>
        <sz val="9"/>
        <color theme="0"/>
        <rFont val="Arial"/>
        <family val="2"/>
      </rPr>
      <t>1)</t>
    </r>
  </si>
  <si>
    <r>
      <t>Siedlungsfläche</t>
    </r>
    <r>
      <rPr>
        <b/>
        <u/>
        <vertAlign val="superscript"/>
        <sz val="9"/>
        <color theme="0"/>
        <rFont val="Arial"/>
        <family val="2"/>
      </rPr>
      <t>2)</t>
    </r>
  </si>
  <si>
    <r>
      <t>Wohnbau</t>
    </r>
    <r>
      <rPr>
        <vertAlign val="superscript"/>
        <sz val="9"/>
        <rFont val="Arial"/>
        <family val="2"/>
      </rPr>
      <t>3)</t>
    </r>
  </si>
  <si>
    <r>
      <t>Industrie- u.Gewerbefl.</t>
    </r>
    <r>
      <rPr>
        <vertAlign val="superscript"/>
        <sz val="9"/>
        <color theme="0"/>
        <rFont val="Arial"/>
        <family val="2"/>
      </rPr>
      <t>4)</t>
    </r>
  </si>
  <si>
    <r>
      <t xml:space="preserve"> -Industrie u. Gewerbe</t>
    </r>
    <r>
      <rPr>
        <i/>
        <vertAlign val="superscript"/>
        <sz val="8"/>
        <color theme="0"/>
        <rFont val="Arial"/>
        <family val="2"/>
      </rPr>
      <t>5)</t>
    </r>
  </si>
  <si>
    <r>
      <t>Halde</t>
    </r>
    <r>
      <rPr>
        <vertAlign val="superscript"/>
        <sz val="9"/>
        <rFont val="Arial"/>
        <family val="2"/>
      </rPr>
      <t>6)</t>
    </r>
  </si>
  <si>
    <r>
      <t>Bergbaubetrieb</t>
    </r>
    <r>
      <rPr>
        <vertAlign val="superscript"/>
        <sz val="9"/>
        <color theme="0"/>
        <rFont val="Arial"/>
        <family val="2"/>
      </rPr>
      <t>7)</t>
    </r>
  </si>
  <si>
    <r>
      <t>Tagebau,Grube,Steinbr.</t>
    </r>
    <r>
      <rPr>
        <vertAlign val="superscript"/>
        <sz val="9"/>
        <rFont val="Arial"/>
        <family val="2"/>
      </rPr>
      <t>8)</t>
    </r>
  </si>
  <si>
    <r>
      <t>gemischte Nutzung</t>
    </r>
    <r>
      <rPr>
        <vertAlign val="superscript"/>
        <sz val="9"/>
        <color theme="0"/>
        <rFont val="Arial"/>
        <family val="2"/>
      </rPr>
      <t>9)</t>
    </r>
  </si>
  <si>
    <r>
      <t>besond. funkt. Prägung</t>
    </r>
    <r>
      <rPr>
        <vertAlign val="superscript"/>
        <sz val="9"/>
        <rFont val="Arial"/>
        <family val="2"/>
      </rPr>
      <t>10)</t>
    </r>
  </si>
  <si>
    <r>
      <t>Sport. Freizeit, Erholung</t>
    </r>
    <r>
      <rPr>
        <vertAlign val="superscript"/>
        <sz val="9"/>
        <color theme="0"/>
        <rFont val="Arial"/>
        <family val="2"/>
      </rPr>
      <t>11)</t>
    </r>
  </si>
  <si>
    <r>
      <t>Friedhof</t>
    </r>
    <r>
      <rPr>
        <vertAlign val="superscript"/>
        <sz val="9"/>
        <rFont val="Arial"/>
        <family val="2"/>
      </rPr>
      <t>12)</t>
    </r>
  </si>
  <si>
    <r>
      <t>Weg</t>
    </r>
    <r>
      <rPr>
        <vertAlign val="superscript"/>
        <sz val="9"/>
        <rFont val="Arial"/>
        <family val="2"/>
      </rPr>
      <t>13)</t>
    </r>
  </si>
  <si>
    <t>Siedlungsfläche²</t>
  </si>
  <si>
    <t xml:space="preserve">Erläuterung:   </t>
  </si>
  <si>
    <t xml:space="preserve">*) Rote X-Kreise kennzeichnen die drei Nutzungsarten mit den (absolut) stärksten %-Veränderungen;   </t>
  </si>
  <si>
    <t xml:space="preserve">6) Fläche, auf der Material langfristig gelagert wird;   </t>
  </si>
  <si>
    <t xml:space="preserve">7) Fläche, die für die Förderung des Abbauguts unter Tage genutzt wird;   </t>
  </si>
  <si>
    <t xml:space="preserve">8) Fläche, auf der oberirdisch Bodenmaterial abgebaut wird;   </t>
  </si>
  <si>
    <t xml:space="preserve">1) Siedlungs- u.Verkehrsfläche umfasst als Schlüsselindikator die Siedlungs- u.die Verkehrsfläche ohne Fläche für Bergbaubetrieb, Tagebau, Grube u.Steinbruch; </t>
  </si>
  <si>
    <t xml:space="preserve">5) Flächen, auf denen vorwiegend Industrie- u.Gewerbebetriebe vorhanden sind;   </t>
  </si>
  <si>
    <t xml:space="preserve">2) Bebaute u.nicht bebaute Fläche, die durch die Ansiedlung von Menschen geprägt ist od.zur Ansiedlung beiträgt;   </t>
  </si>
  <si>
    <t xml:space="preserve">3) Baulich geprägte Fläche einschl.der mit ihr im Zusammenhang stehenden Freifläche (z.B. Vor-, Ziergarten, Zufahrt, Stellplatz), die ausschließlich od.vorwiegend dem Wohnen dient;   </t>
  </si>
  <si>
    <t xml:space="preserve">9) Bebaute Fläche einschl.der mit ihr im Zusammenhang stehenden Freifläche (Hofraumfläche, Hausgarten), auf der keine Art der baulichen Nutzung vorherrscht. Solche Flächen sind insbesondere ländlich-dörflich geprägte Flächen mit land- u.forstwirtschaftlichen Betrieben, Wohngebäuden u.a. sowie städtisch geprägte Kerngebiete mit Handelsbetrieben u.zentralen Einrichtungen für Wirtschaft u.Verwaltung;   </t>
  </si>
  <si>
    <t xml:space="preserve">11) Baulich geprägte Fläche einschl.der mit ihr im Zusammenhang stehenden Freifläche, die der Ausübung von Sportarten, der Freizeitgestaltung od.der Erholung dient;   </t>
  </si>
  <si>
    <t xml:space="preserve">12) Fläche, die zur Bestattung dient od.gedient hat, sofern die Zuordnung zu Grünanlage nicht zutreffender ist. Friedwald wird der Nutzungsart „Wald“ zugeordnet;   </t>
  </si>
  <si>
    <t>13) Fläche, die zum Befahren und/od.Begehen vorgesehen ist. Zur Wegfläche gehört auch Seitenstreifen u.Graben zur Wegentwässerung.</t>
  </si>
  <si>
    <t>Quelle:</t>
  </si>
  <si>
    <t xml:space="preserve">4) Fläche, die vorwiegend industriellen od.gewerblichen Zwecken (Industrie u.Gewerbe, Handel u.Dienstleistung, Ver- u.Entsorgungsanlage) dient;   </t>
  </si>
  <si>
    <t xml:space="preserve">10) Baulich geprägte Fläche einschl.der mit ihr im Zusammenhang stehenden Freifläche, auf denen vorwiegend Gebäude u./od.Anlagen zur Erfüllung öffentlicher Zwecke od.historische Anlagen vorhanden sind;   </t>
  </si>
  <si>
    <t>IT.NRW: LDB NRW - Flächenerhebung nach Art der tatsächlichen Nutzung auf Basis ALKIS;   eigene Berechnungen</t>
  </si>
  <si>
    <t>500000002018</t>
  </si>
  <si>
    <t>510000002018</t>
  </si>
  <si>
    <t>511100002018</t>
  </si>
  <si>
    <t>511200002018</t>
  </si>
  <si>
    <t>511300002018</t>
  </si>
  <si>
    <t>511400002018</t>
  </si>
  <si>
    <t>511600002018</t>
  </si>
  <si>
    <t>511700002018</t>
  </si>
  <si>
    <t>511900002018</t>
  </si>
  <si>
    <t>512000002018</t>
  </si>
  <si>
    <t>512200002018</t>
  </si>
  <si>
    <t>512400002018</t>
  </si>
  <si>
    <t>515400002018</t>
  </si>
  <si>
    <t>515400402018</t>
  </si>
  <si>
    <t>515400802018</t>
  </si>
  <si>
    <t>515401202018</t>
  </si>
  <si>
    <t>515401602018</t>
  </si>
  <si>
    <t>515402002018</t>
  </si>
  <si>
    <t>515402402018</t>
  </si>
  <si>
    <t>515402802018</t>
  </si>
  <si>
    <t>515403202018</t>
  </si>
  <si>
    <t>515403602018</t>
  </si>
  <si>
    <t>515404002018</t>
  </si>
  <si>
    <t>515404402018</t>
  </si>
  <si>
    <t>515404802018</t>
  </si>
  <si>
    <t>515405202018</t>
  </si>
  <si>
    <t>515405602018</t>
  </si>
  <si>
    <t>515406002018</t>
  </si>
  <si>
    <t>515406402018</t>
  </si>
  <si>
    <t>515800002018</t>
  </si>
  <si>
    <t>515800402018</t>
  </si>
  <si>
    <t>515800802018</t>
  </si>
  <si>
    <t>515801202018</t>
  </si>
  <si>
    <t>515801602018</t>
  </si>
  <si>
    <t>515802002018</t>
  </si>
  <si>
    <t>515802402018</t>
  </si>
  <si>
    <t>515802602018</t>
  </si>
  <si>
    <t>515802802018</t>
  </si>
  <si>
    <t>515803202018</t>
  </si>
  <si>
    <t>515803602018</t>
  </si>
  <si>
    <t>516200002018</t>
  </si>
  <si>
    <t>516200402018</t>
  </si>
  <si>
    <t>516200802018</t>
  </si>
  <si>
    <t xml:space="preserve">      Jüchen, Stadt</t>
  </si>
  <si>
    <t>516201202018</t>
  </si>
  <si>
    <t>516201602018</t>
  </si>
  <si>
    <t>516202002018</t>
  </si>
  <si>
    <t>516202202018</t>
  </si>
  <si>
    <t>516202402018</t>
  </si>
  <si>
    <t>516202802018</t>
  </si>
  <si>
    <t>516600002018</t>
  </si>
  <si>
    <t>516600402018</t>
  </si>
  <si>
    <t>516600802018</t>
  </si>
  <si>
    <t>516601202018</t>
  </si>
  <si>
    <t>516601602018</t>
  </si>
  <si>
    <t>516602002018</t>
  </si>
  <si>
    <t>516602402018</t>
  </si>
  <si>
    <t>516602802018</t>
  </si>
  <si>
    <t>516603202018</t>
  </si>
  <si>
    <t>516603602018</t>
  </si>
  <si>
    <t>517000002018</t>
  </si>
  <si>
    <t>517000402018</t>
  </si>
  <si>
    <t>517000802018</t>
  </si>
  <si>
    <t>517001202018</t>
  </si>
  <si>
    <t>517001602018</t>
  </si>
  <si>
    <t>517002002018</t>
  </si>
  <si>
    <t>517002402018</t>
  </si>
  <si>
    <t>517002802018</t>
  </si>
  <si>
    <t>517003202018</t>
  </si>
  <si>
    <t>517003602018</t>
  </si>
  <si>
    <t>517004002018</t>
  </si>
  <si>
    <t>517004402018</t>
  </si>
  <si>
    <t>517004802018</t>
  </si>
  <si>
    <t>517005202018</t>
  </si>
  <si>
    <t>530000002018</t>
  </si>
  <si>
    <t>531400002018</t>
  </si>
  <si>
    <t>531500002018</t>
  </si>
  <si>
    <t>531600002018</t>
  </si>
  <si>
    <t>533400002018</t>
  </si>
  <si>
    <t>533400202018</t>
  </si>
  <si>
    <t>533400402018</t>
  </si>
  <si>
    <t>533400802018</t>
  </si>
  <si>
    <t>533401202018</t>
  </si>
  <si>
    <t>533401602018</t>
  </si>
  <si>
    <t>533402002018</t>
  </si>
  <si>
    <t>533402402018</t>
  </si>
  <si>
    <t>533402802018</t>
  </si>
  <si>
    <t>533403202018</t>
  </si>
  <si>
    <t>533403602018</t>
  </si>
  <si>
    <t>535800002018</t>
  </si>
  <si>
    <t>535800402018</t>
  </si>
  <si>
    <t>535800802018</t>
  </si>
  <si>
    <t>535801202018</t>
  </si>
  <si>
    <t>535801602018</t>
  </si>
  <si>
    <t>535802002018</t>
  </si>
  <si>
    <t>535802402018</t>
  </si>
  <si>
    <t>535802802018</t>
  </si>
  <si>
    <t>535803202018</t>
  </si>
  <si>
    <t>535803602018</t>
  </si>
  <si>
    <t>535804002018</t>
  </si>
  <si>
    <t>535804402018</t>
  </si>
  <si>
    <t>535804802018</t>
  </si>
  <si>
    <t>535805202018</t>
  </si>
  <si>
    <t>535805602018</t>
  </si>
  <si>
    <t>535806002018</t>
  </si>
  <si>
    <t>536200002018</t>
  </si>
  <si>
    <t>536200402018</t>
  </si>
  <si>
    <t>536200802018</t>
  </si>
  <si>
    <t>536201202018</t>
  </si>
  <si>
    <t>536201602018</t>
  </si>
  <si>
    <t>536202002018</t>
  </si>
  <si>
    <t>536202402018</t>
  </si>
  <si>
    <t>536202802018</t>
  </si>
  <si>
    <t>536203202018</t>
  </si>
  <si>
    <t>536203602018</t>
  </si>
  <si>
    <t>536204002018</t>
  </si>
  <si>
    <t>536600002018</t>
  </si>
  <si>
    <t>536600402018</t>
  </si>
  <si>
    <t>536600802018</t>
  </si>
  <si>
    <t>536601202018</t>
  </si>
  <si>
    <t>536601602018</t>
  </si>
  <si>
    <t>536602002018</t>
  </si>
  <si>
    <t>536602402018</t>
  </si>
  <si>
    <t>536602802018</t>
  </si>
  <si>
    <t>536603202018</t>
  </si>
  <si>
    <t>536603602018</t>
  </si>
  <si>
    <t>536604002018</t>
  </si>
  <si>
    <t>536604402018</t>
  </si>
  <si>
    <t>537000002018</t>
  </si>
  <si>
    <t>537000402018</t>
  </si>
  <si>
    <t>537000802018</t>
  </si>
  <si>
    <t>537001202018</t>
  </si>
  <si>
    <t>537001602018</t>
  </si>
  <si>
    <t>537002002018</t>
  </si>
  <si>
    <t>537002402018</t>
  </si>
  <si>
    <t>537002802018</t>
  </si>
  <si>
    <t>537003202018</t>
  </si>
  <si>
    <t>537003602018</t>
  </si>
  <si>
    <t>537004002018</t>
  </si>
  <si>
    <t>537400002018</t>
  </si>
  <si>
    <t>537400402018</t>
  </si>
  <si>
    <t>537400802018</t>
  </si>
  <si>
    <t>537401202018</t>
  </si>
  <si>
    <t>537401602018</t>
  </si>
  <si>
    <t>537402002018</t>
  </si>
  <si>
    <t>537402402018</t>
  </si>
  <si>
    <t>537402802018</t>
  </si>
  <si>
    <t>537403202018</t>
  </si>
  <si>
    <t>537403602018</t>
  </si>
  <si>
    <t>537404002018</t>
  </si>
  <si>
    <t>537404402018</t>
  </si>
  <si>
    <t>537404802018</t>
  </si>
  <si>
    <t>537405202018</t>
  </si>
  <si>
    <t>537800002018</t>
  </si>
  <si>
    <t>537800402018</t>
  </si>
  <si>
    <t>537800802018</t>
  </si>
  <si>
    <t>537801202018</t>
  </si>
  <si>
    <t>537801602018</t>
  </si>
  <si>
    <t>537802002018</t>
  </si>
  <si>
    <t>537802402018</t>
  </si>
  <si>
    <t>537802802018</t>
  </si>
  <si>
    <t>537803202018</t>
  </si>
  <si>
    <t>538200002018</t>
  </si>
  <si>
    <t>538200402018</t>
  </si>
  <si>
    <t>538200802018</t>
  </si>
  <si>
    <t>538201202018</t>
  </si>
  <si>
    <t>538201602018</t>
  </si>
  <si>
    <t>538202002018</t>
  </si>
  <si>
    <t>538202402018</t>
  </si>
  <si>
    <t>538202802018</t>
  </si>
  <si>
    <t>538203202018</t>
  </si>
  <si>
    <t>538203602018</t>
  </si>
  <si>
    <t>538204002018</t>
  </si>
  <si>
    <t>538204402018</t>
  </si>
  <si>
    <t>538204802018</t>
  </si>
  <si>
    <t>538205202018</t>
  </si>
  <si>
    <t>538205602018</t>
  </si>
  <si>
    <t>538206002018</t>
  </si>
  <si>
    <t>538206402018</t>
  </si>
  <si>
    <t>538206802018</t>
  </si>
  <si>
    <t>538207202018</t>
  </si>
  <si>
    <t>538207602018</t>
  </si>
  <si>
    <t>550000002018</t>
  </si>
  <si>
    <t>551200002018</t>
  </si>
  <si>
    <t>551300002018</t>
  </si>
  <si>
    <t>551500002018</t>
  </si>
  <si>
    <t>555400002018</t>
  </si>
  <si>
    <t>555400402018</t>
  </si>
  <si>
    <t>555400802018</t>
  </si>
  <si>
    <t>555401202018</t>
  </si>
  <si>
    <t>555401602018</t>
  </si>
  <si>
    <t>555402002018</t>
  </si>
  <si>
    <t>555402402018</t>
  </si>
  <si>
    <t>555402802018</t>
  </si>
  <si>
    <t>555403202018</t>
  </si>
  <si>
    <t>555403602018</t>
  </si>
  <si>
    <t>555404002018</t>
  </si>
  <si>
    <t>555404402018</t>
  </si>
  <si>
    <t>555404802018</t>
  </si>
  <si>
    <t>555405202018</t>
  </si>
  <si>
    <t>555405602018</t>
  </si>
  <si>
    <t>555406002018</t>
  </si>
  <si>
    <t>555406402018</t>
  </si>
  <si>
    <t>555406802018</t>
  </si>
  <si>
    <t>555800002018</t>
  </si>
  <si>
    <t>555800402018</t>
  </si>
  <si>
    <t>555800802018</t>
  </si>
  <si>
    <t>555801202018</t>
  </si>
  <si>
    <t>555801602018</t>
  </si>
  <si>
    <t>555802002018</t>
  </si>
  <si>
    <t>555802402018</t>
  </si>
  <si>
    <t>555802802018</t>
  </si>
  <si>
    <t>555803202018</t>
  </si>
  <si>
    <t>555803602018</t>
  </si>
  <si>
    <t>555804002018</t>
  </si>
  <si>
    <t>555804402018</t>
  </si>
  <si>
    <t>556200002018</t>
  </si>
  <si>
    <t>556200402018</t>
  </si>
  <si>
    <t>556200802018</t>
  </si>
  <si>
    <t>556201202018</t>
  </si>
  <si>
    <t>556201402018</t>
  </si>
  <si>
    <t>556201602018</t>
  </si>
  <si>
    <t>556202002018</t>
  </si>
  <si>
    <t>556202402018</t>
  </si>
  <si>
    <t>556202802018</t>
  </si>
  <si>
    <t>556203202018</t>
  </si>
  <si>
    <t>556203602018</t>
  </si>
  <si>
    <t>556600002018</t>
  </si>
  <si>
    <t>556600402018</t>
  </si>
  <si>
    <t>556600802018</t>
  </si>
  <si>
    <t>556601202018</t>
  </si>
  <si>
    <t>556601602018</t>
  </si>
  <si>
    <t>556602002018</t>
  </si>
  <si>
    <t>556602402018</t>
  </si>
  <si>
    <t>556602802018</t>
  </si>
  <si>
    <t>556603202018</t>
  </si>
  <si>
    <t>556603602018</t>
  </si>
  <si>
    <t>556604002018</t>
  </si>
  <si>
    <t>556604402018</t>
  </si>
  <si>
    <t>556604802018</t>
  </si>
  <si>
    <t>556605202018</t>
  </si>
  <si>
    <t>556605602018</t>
  </si>
  <si>
    <t>556606002018</t>
  </si>
  <si>
    <t>556606402018</t>
  </si>
  <si>
    <t>556606802018</t>
  </si>
  <si>
    <t>556607202018</t>
  </si>
  <si>
    <t>556607602018</t>
  </si>
  <si>
    <t>556608002018</t>
  </si>
  <si>
    <t>556608402018</t>
  </si>
  <si>
    <t>556608802018</t>
  </si>
  <si>
    <t>556609202018</t>
  </si>
  <si>
    <t>556609602018</t>
  </si>
  <si>
    <t>557000002018</t>
  </si>
  <si>
    <t>557000402018</t>
  </si>
  <si>
    <t>557000802018</t>
  </si>
  <si>
    <t>557001202018</t>
  </si>
  <si>
    <t>557001602018</t>
  </si>
  <si>
    <t>557002002018</t>
  </si>
  <si>
    <t>557002402018</t>
  </si>
  <si>
    <t>557002802018</t>
  </si>
  <si>
    <t>557003202018</t>
  </si>
  <si>
    <t>557003602018</t>
  </si>
  <si>
    <t>557004002018</t>
  </si>
  <si>
    <t>557004402018</t>
  </si>
  <si>
    <t>557004802018</t>
  </si>
  <si>
    <t>557005202018</t>
  </si>
  <si>
    <t>570000002018</t>
  </si>
  <si>
    <t>571100002018</t>
  </si>
  <si>
    <t>575400002018</t>
  </si>
  <si>
    <t>575400402018</t>
  </si>
  <si>
    <t>575400802018</t>
  </si>
  <si>
    <t>575401202018</t>
  </si>
  <si>
    <t>575401602018</t>
  </si>
  <si>
    <t>575402002018</t>
  </si>
  <si>
    <t>575402402018</t>
  </si>
  <si>
    <t>575402802018</t>
  </si>
  <si>
    <t>575403202018</t>
  </si>
  <si>
    <t>575403602018</t>
  </si>
  <si>
    <t>575404002018</t>
  </si>
  <si>
    <t>575404402018</t>
  </si>
  <si>
    <t>575404802018</t>
  </si>
  <si>
    <t>575405202018</t>
  </si>
  <si>
    <t>575800002018</t>
  </si>
  <si>
    <t>575800402018</t>
  </si>
  <si>
    <t>575800802018</t>
  </si>
  <si>
    <t>575801202018</t>
  </si>
  <si>
    <t>575801602018</t>
  </si>
  <si>
    <t>575802002018</t>
  </si>
  <si>
    <t>575802402018</t>
  </si>
  <si>
    <t>575802802018</t>
  </si>
  <si>
    <t>575803202018</t>
  </si>
  <si>
    <t>575803602018</t>
  </si>
  <si>
    <t>576200002018</t>
  </si>
  <si>
    <t>576200402018</t>
  </si>
  <si>
    <t>576200802018</t>
  </si>
  <si>
    <t>576201202018</t>
  </si>
  <si>
    <t>576201602018</t>
  </si>
  <si>
    <t>576202002018</t>
  </si>
  <si>
    <t>576202402018</t>
  </si>
  <si>
    <t>576202802018</t>
  </si>
  <si>
    <t>576203202018</t>
  </si>
  <si>
    <t>576203602018</t>
  </si>
  <si>
    <t>576204002018</t>
  </si>
  <si>
    <t>576600002018</t>
  </si>
  <si>
    <t>576600402018</t>
  </si>
  <si>
    <t>576600802018</t>
  </si>
  <si>
    <t>576601202018</t>
  </si>
  <si>
    <t>576601602018</t>
  </si>
  <si>
    <t>576602002018</t>
  </si>
  <si>
    <t>576602402018</t>
  </si>
  <si>
    <t>576602802018</t>
  </si>
  <si>
    <t>576603202018</t>
  </si>
  <si>
    <t>576603602018</t>
  </si>
  <si>
    <t>576604002018</t>
  </si>
  <si>
    <t>576604402018</t>
  </si>
  <si>
    <t>576604802018</t>
  </si>
  <si>
    <t>576605202018</t>
  </si>
  <si>
    <t>576605602018</t>
  </si>
  <si>
    <t>576606002018</t>
  </si>
  <si>
    <t>576606402018</t>
  </si>
  <si>
    <t>577000002018</t>
  </si>
  <si>
    <t>577000402018</t>
  </si>
  <si>
    <t>577000802018</t>
  </si>
  <si>
    <t>577001202018</t>
  </si>
  <si>
    <t>577001602018</t>
  </si>
  <si>
    <t>577002002018</t>
  </si>
  <si>
    <t>577002402018</t>
  </si>
  <si>
    <t>577002802018</t>
  </si>
  <si>
    <t>577003202018</t>
  </si>
  <si>
    <t>577003602018</t>
  </si>
  <si>
    <t>577004002018</t>
  </si>
  <si>
    <t>577004402018</t>
  </si>
  <si>
    <t>577400002018</t>
  </si>
  <si>
    <t>577400402018</t>
  </si>
  <si>
    <t>577400802018</t>
  </si>
  <si>
    <t>577401202018</t>
  </si>
  <si>
    <t>577401602018</t>
  </si>
  <si>
    <t>577402002018</t>
  </si>
  <si>
    <t>577402402018</t>
  </si>
  <si>
    <t>577402802018</t>
  </si>
  <si>
    <t>577403202018</t>
  </si>
  <si>
    <t>577403602018</t>
  </si>
  <si>
    <t>577404002018</t>
  </si>
  <si>
    <t>590000002018</t>
  </si>
  <si>
    <t>591100002018</t>
  </si>
  <si>
    <t>591300002018</t>
  </si>
  <si>
    <t>591400002018</t>
  </si>
  <si>
    <t>591500002018</t>
  </si>
  <si>
    <t>591600002018</t>
  </si>
  <si>
    <t>595400002018</t>
  </si>
  <si>
    <t>595400402018</t>
  </si>
  <si>
    <t>595400802018</t>
  </si>
  <si>
    <t>595401202018</t>
  </si>
  <si>
    <t>595401602018</t>
  </si>
  <si>
    <t>595402002018</t>
  </si>
  <si>
    <t>595402402018</t>
  </si>
  <si>
    <t>595402802018</t>
  </si>
  <si>
    <t>595403202018</t>
  </si>
  <si>
    <t>595403602018</t>
  </si>
  <si>
    <t>595800002018</t>
  </si>
  <si>
    <t>595800402018</t>
  </si>
  <si>
    <t>595800802018</t>
  </si>
  <si>
    <t>595801202018</t>
  </si>
  <si>
    <t>595801602018</t>
  </si>
  <si>
    <t>595802002018</t>
  </si>
  <si>
    <t>595802402018</t>
  </si>
  <si>
    <t>595802802018</t>
  </si>
  <si>
    <t>595803202018</t>
  </si>
  <si>
    <t>595803602018</t>
  </si>
  <si>
    <t>595804002018</t>
  </si>
  <si>
    <t>595804402018</t>
  </si>
  <si>
    <t>595804802018</t>
  </si>
  <si>
    <t>596200002018</t>
  </si>
  <si>
    <t>596200402018</t>
  </si>
  <si>
    <t>596200802018</t>
  </si>
  <si>
    <t>596201202018</t>
  </si>
  <si>
    <t>596201602018</t>
  </si>
  <si>
    <t>596202002018</t>
  </si>
  <si>
    <t>596202402018</t>
  </si>
  <si>
    <t>596202802018</t>
  </si>
  <si>
    <t>596203202018</t>
  </si>
  <si>
    <t>596203602018</t>
  </si>
  <si>
    <t>596204002018</t>
  </si>
  <si>
    <t>596204402018</t>
  </si>
  <si>
    <t>596204802018</t>
  </si>
  <si>
    <t>596205202018</t>
  </si>
  <si>
    <t>596205602018</t>
  </si>
  <si>
    <t>596206002018</t>
  </si>
  <si>
    <t>596600002018</t>
  </si>
  <si>
    <t>596600402018</t>
  </si>
  <si>
    <t>596600802018</t>
  </si>
  <si>
    <t>596601202018</t>
  </si>
  <si>
    <t>596601602018</t>
  </si>
  <si>
    <t>596602002018</t>
  </si>
  <si>
    <t>596602402018</t>
  </si>
  <si>
    <t>596602802018</t>
  </si>
  <si>
    <t>597000002018</t>
  </si>
  <si>
    <t>597000402018</t>
  </si>
  <si>
    <t>597000802018</t>
  </si>
  <si>
    <t>597001202018</t>
  </si>
  <si>
    <t>597001602018</t>
  </si>
  <si>
    <t>597002002018</t>
  </si>
  <si>
    <t>597002402018</t>
  </si>
  <si>
    <t>597002802018</t>
  </si>
  <si>
    <t>597003202018</t>
  </si>
  <si>
    <t>597003602018</t>
  </si>
  <si>
    <t>597004002018</t>
  </si>
  <si>
    <t>597004402018</t>
  </si>
  <si>
    <t>597400002018</t>
  </si>
  <si>
    <t>597400402018</t>
  </si>
  <si>
    <t>597400802018</t>
  </si>
  <si>
    <t>597401202018</t>
  </si>
  <si>
    <t>597401602018</t>
  </si>
  <si>
    <t>597402002018</t>
  </si>
  <si>
    <t>597402402018</t>
  </si>
  <si>
    <t>597402802018</t>
  </si>
  <si>
    <t>597403202018</t>
  </si>
  <si>
    <t>597403602018</t>
  </si>
  <si>
    <t>597404002018</t>
  </si>
  <si>
    <t>597404402018</t>
  </si>
  <si>
    <t>597404802018</t>
  </si>
  <si>
    <t>597405202018</t>
  </si>
  <si>
    <t>597405602018</t>
  </si>
  <si>
    <t>597800002018</t>
  </si>
  <si>
    <t>597800402018</t>
  </si>
  <si>
    <t>597800802018</t>
  </si>
  <si>
    <t>597801202018</t>
  </si>
  <si>
    <t>597801602018</t>
  </si>
  <si>
    <t>597802002018</t>
  </si>
  <si>
    <t>597802402018</t>
  </si>
  <si>
    <t>597802802018</t>
  </si>
  <si>
    <t>597803202018</t>
  </si>
  <si>
    <t>597803602018</t>
  </si>
  <si>
    <t>597804002018</t>
  </si>
  <si>
    <t>500520002018</t>
  </si>
  <si>
    <t>500530002018</t>
  </si>
  <si>
    <t>500500002018</t>
  </si>
  <si>
    <t>550100002018</t>
  </si>
  <si>
    <t>550200002018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</si>
</sst>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#,##0.0_ ;[Red]\-#,##0.0\ ;;"/>
    <numFmt numFmtId="166" formatCode="#,##0.0_ ;\-#,##0.0\ ;;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7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u/>
      <sz val="9"/>
      <color theme="0"/>
      <name val="Arial"/>
      <family val="2"/>
    </font>
    <font>
      <i/>
      <sz val="8"/>
      <color theme="0"/>
      <name val="Arial"/>
      <family val="2"/>
    </font>
    <font>
      <b/>
      <u/>
      <sz val="9"/>
      <name val="Arial"/>
      <family val="2"/>
    </font>
    <font>
      <vertAlign val="superscript"/>
      <sz val="9"/>
      <color theme="0"/>
      <name val="Arial"/>
      <family val="2"/>
    </font>
    <font>
      <b/>
      <u/>
      <vertAlign val="superscript"/>
      <sz val="9"/>
      <color theme="0"/>
      <name val="Arial"/>
      <family val="2"/>
    </font>
    <font>
      <vertAlign val="superscript"/>
      <sz val="9"/>
      <name val="Arial"/>
      <family val="2"/>
    </font>
    <font>
      <i/>
      <vertAlign val="superscript"/>
      <sz val="8"/>
      <color theme="0"/>
      <name val="Arial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360">
    <xf numFmtId="0" fontId="0" fillId="0" borderId="0" xfId="0"/>
    <xf numFmtId="0" fontId="5" fillId="0" borderId="0" xfId="1"/>
    <xf numFmtId="0" fontId="4" fillId="0" borderId="0" xfId="1" applyFont="1"/>
    <xf numFmtId="0" fontId="6" fillId="0" borderId="11" xfId="0" applyFont="1" applyBorder="1"/>
    <xf numFmtId="0" fontId="0" fillId="0" borderId="12" xfId="0" applyBorder="1"/>
    <xf numFmtId="0" fontId="6" fillId="0" borderId="12" xfId="0" applyFont="1" applyBorder="1"/>
    <xf numFmtId="3" fontId="0" fillId="0" borderId="0" xfId="0" applyNumberFormat="1" applyBorder="1"/>
    <xf numFmtId="3" fontId="6" fillId="0" borderId="0" xfId="0" applyNumberFormat="1" applyFont="1" applyBorder="1"/>
    <xf numFmtId="0" fontId="0" fillId="0" borderId="0" xfId="0" applyProtection="1">
      <protection locked="0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0" fontId="0" fillId="0" borderId="0" xfId="0" applyNumberFormat="1"/>
    <xf numFmtId="164" fontId="0" fillId="0" borderId="0" xfId="0" applyNumberFormat="1" applyFill="1" applyBorder="1" applyAlignment="1">
      <alignment horizontal="right"/>
    </xf>
    <xf numFmtId="0" fontId="5" fillId="0" borderId="2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Protection="1">
      <protection locked="0"/>
    </xf>
    <xf numFmtId="14" fontId="0" fillId="2" borderId="0" xfId="0" applyNumberFormat="1" applyFill="1"/>
    <xf numFmtId="0" fontId="0" fillId="3" borderId="0" xfId="0" applyFill="1" applyProtection="1">
      <protection locked="0"/>
    </xf>
    <xf numFmtId="0" fontId="0" fillId="3" borderId="0" xfId="0" applyFill="1"/>
    <xf numFmtId="0" fontId="5" fillId="0" borderId="39" xfId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5" fillId="0" borderId="45" xfId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6" fillId="0" borderId="14" xfId="0" applyNumberFormat="1" applyFont="1" applyBorder="1"/>
    <xf numFmtId="4" fontId="6" fillId="0" borderId="23" xfId="0" applyNumberFormat="1" applyFont="1" applyBorder="1"/>
    <xf numFmtId="4" fontId="6" fillId="0" borderId="17" xfId="0" applyNumberFormat="1" applyFont="1" applyBorder="1"/>
    <xf numFmtId="4" fontId="6" fillId="0" borderId="18" xfId="0" applyNumberFormat="1" applyFont="1" applyBorder="1"/>
    <xf numFmtId="4" fontId="6" fillId="0" borderId="48" xfId="0" applyNumberFormat="1" applyFont="1" applyBorder="1"/>
    <xf numFmtId="4" fontId="6" fillId="0" borderId="19" xfId="0" applyNumberFormat="1" applyFont="1" applyBorder="1"/>
    <xf numFmtId="4" fontId="6" fillId="0" borderId="50" xfId="0" applyNumberFormat="1" applyFont="1" applyBorder="1"/>
    <xf numFmtId="4" fontId="0" fillId="0" borderId="23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4" fontId="0" fillId="0" borderId="48" xfId="0" applyNumberFormat="1" applyBorder="1"/>
    <xf numFmtId="4" fontId="0" fillId="0" borderId="19" xfId="0" applyNumberFormat="1" applyBorder="1"/>
    <xf numFmtId="4" fontId="0" fillId="0" borderId="50" xfId="0" applyNumberFormat="1" applyBorder="1"/>
    <xf numFmtId="4" fontId="0" fillId="0" borderId="16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49" xfId="0" applyNumberFormat="1" applyBorder="1"/>
    <xf numFmtId="4" fontId="0" fillId="0" borderId="22" xfId="0" applyNumberFormat="1" applyBorder="1"/>
    <xf numFmtId="4" fontId="0" fillId="0" borderId="51" xfId="0" applyNumberFormat="1" applyBorder="1"/>
    <xf numFmtId="4" fontId="0" fillId="0" borderId="23" xfId="0" applyNumberFormat="1" applyFont="1" applyBorder="1"/>
    <xf numFmtId="4" fontId="0" fillId="0" borderId="17" xfId="0" applyNumberFormat="1" applyFont="1" applyBorder="1"/>
    <xf numFmtId="4" fontId="0" fillId="0" borderId="18" xfId="0" applyNumberFormat="1" applyFont="1" applyBorder="1"/>
    <xf numFmtId="4" fontId="0" fillId="0" borderId="48" xfId="0" applyNumberFormat="1" applyFont="1" applyBorder="1"/>
    <xf numFmtId="4" fontId="0" fillId="0" borderId="19" xfId="0" applyNumberFormat="1" applyFont="1" applyBorder="1"/>
    <xf numFmtId="4" fontId="0" fillId="0" borderId="50" xfId="0" applyNumberFormat="1" applyFont="1" applyBorder="1"/>
    <xf numFmtId="4" fontId="6" fillId="0" borderId="0" xfId="0" applyNumberFormat="1" applyFont="1" applyBorder="1"/>
    <xf numFmtId="4" fontId="6" fillId="0" borderId="55" xfId="0" applyNumberFormat="1" applyFont="1" applyBorder="1"/>
    <xf numFmtId="4" fontId="6" fillId="0" borderId="56" xfId="0" applyNumberFormat="1" applyFont="1" applyBorder="1"/>
    <xf numFmtId="0" fontId="6" fillId="0" borderId="57" xfId="0" applyNumberFormat="1" applyFont="1" applyBorder="1" applyAlignment="1">
      <alignment horizontal="center"/>
    </xf>
    <xf numFmtId="4" fontId="6" fillId="0" borderId="52" xfId="0" applyNumberFormat="1" applyFont="1" applyBorder="1"/>
    <xf numFmtId="4" fontId="6" fillId="0" borderId="54" xfId="0" applyNumberFormat="1" applyFont="1" applyBorder="1"/>
    <xf numFmtId="4" fontId="6" fillId="0" borderId="58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41" xfId="0" applyBorder="1"/>
    <xf numFmtId="0" fontId="0" fillId="0" borderId="5" xfId="0" applyBorder="1"/>
    <xf numFmtId="4" fontId="0" fillId="0" borderId="0" xfId="0" applyNumberFormat="1"/>
    <xf numFmtId="4" fontId="0" fillId="0" borderId="0" xfId="0" applyNumberFormat="1" applyBorder="1" applyAlignment="1">
      <alignment horizontal="right"/>
    </xf>
    <xf numFmtId="0" fontId="8" fillId="5" borderId="0" xfId="0" applyFont="1" applyFill="1" applyBorder="1"/>
    <xf numFmtId="165" fontId="9" fillId="5" borderId="38" xfId="0" applyNumberFormat="1" applyFont="1" applyFill="1" applyBorder="1" applyAlignment="1">
      <alignment shrinkToFit="1"/>
    </xf>
    <xf numFmtId="165" fontId="9" fillId="5" borderId="33" xfId="0" applyNumberFormat="1" applyFont="1" applyFill="1" applyBorder="1" applyAlignment="1">
      <alignment shrinkToFit="1"/>
    </xf>
    <xf numFmtId="0" fontId="0" fillId="6" borderId="11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/>
    </xf>
    <xf numFmtId="0" fontId="9" fillId="6" borderId="32" xfId="0" applyFont="1" applyFill="1" applyBorder="1" applyAlignment="1">
      <alignment horizontal="right" indent="1"/>
    </xf>
    <xf numFmtId="0" fontId="9" fillId="6" borderId="33" xfId="0" applyFont="1" applyFill="1" applyBorder="1" applyAlignment="1">
      <alignment horizontal="center"/>
    </xf>
    <xf numFmtId="0" fontId="9" fillId="6" borderId="37" xfId="0" applyFont="1" applyFill="1" applyBorder="1" applyAlignment="1">
      <alignment horizontal="right" indent="1"/>
    </xf>
    <xf numFmtId="0" fontId="9" fillId="6" borderId="35" xfId="0" applyFont="1" applyFill="1" applyBorder="1" applyAlignment="1">
      <alignment horizontal="center"/>
    </xf>
    <xf numFmtId="0" fontId="8" fillId="6" borderId="0" xfId="0" applyFont="1" applyFill="1" applyBorder="1"/>
    <xf numFmtId="0" fontId="8" fillId="6" borderId="14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0" fillId="6" borderId="14" xfId="0" applyFill="1" applyBorder="1"/>
    <xf numFmtId="0" fontId="8" fillId="8" borderId="0" xfId="0" applyFont="1" applyFill="1" applyBorder="1"/>
    <xf numFmtId="165" fontId="9" fillId="8" borderId="38" xfId="0" applyNumberFormat="1" applyFont="1" applyFill="1" applyBorder="1" applyAlignment="1">
      <alignment shrinkToFit="1"/>
    </xf>
    <xf numFmtId="165" fontId="9" fillId="8" borderId="33" xfId="0" applyNumberFormat="1" applyFont="1" applyFill="1" applyBorder="1" applyAlignment="1">
      <alignment shrinkToFit="1"/>
    </xf>
    <xf numFmtId="0" fontId="15" fillId="7" borderId="0" xfId="0" applyFont="1" applyFill="1" applyBorder="1"/>
    <xf numFmtId="165" fontId="16" fillId="7" borderId="38" xfId="0" applyNumberFormat="1" applyFont="1" applyFill="1" applyBorder="1" applyAlignment="1">
      <alignment shrinkToFit="1"/>
    </xf>
    <xf numFmtId="165" fontId="13" fillId="7" borderId="32" xfId="0" applyNumberFormat="1" applyFont="1" applyFill="1" applyBorder="1" applyAlignment="1">
      <alignment horizontal="right" shrinkToFit="1"/>
    </xf>
    <xf numFmtId="165" fontId="16" fillId="7" borderId="33" xfId="0" applyNumberFormat="1" applyFont="1" applyFill="1" applyBorder="1" applyAlignment="1">
      <alignment shrinkToFit="1"/>
    </xf>
    <xf numFmtId="165" fontId="13" fillId="7" borderId="37" xfId="0" applyNumberFormat="1" applyFont="1" applyFill="1" applyBorder="1" applyAlignment="1">
      <alignment horizontal="right" shrinkToFit="1"/>
    </xf>
    <xf numFmtId="165" fontId="9" fillId="9" borderId="38" xfId="0" applyNumberFormat="1" applyFont="1" applyFill="1" applyBorder="1" applyAlignment="1">
      <alignment shrinkToFit="1"/>
    </xf>
    <xf numFmtId="165" fontId="9" fillId="9" borderId="33" xfId="0" applyNumberFormat="1" applyFont="1" applyFill="1" applyBorder="1" applyAlignment="1">
      <alignment shrinkToFit="1"/>
    </xf>
    <xf numFmtId="0" fontId="8" fillId="9" borderId="0" xfId="0" applyFont="1" applyFill="1" applyBorder="1"/>
    <xf numFmtId="0" fontId="8" fillId="10" borderId="0" xfId="0" applyFont="1" applyFill="1" applyBorder="1"/>
    <xf numFmtId="165" fontId="9" fillId="10" borderId="38" xfId="0" applyNumberFormat="1" applyFont="1" applyFill="1" applyBorder="1" applyAlignment="1">
      <alignment shrinkToFit="1"/>
    </xf>
    <xf numFmtId="165" fontId="9" fillId="10" borderId="33" xfId="0" applyNumberFormat="1" applyFont="1" applyFill="1" applyBorder="1" applyAlignment="1">
      <alignment shrinkToFit="1"/>
    </xf>
    <xf numFmtId="0" fontId="8" fillId="11" borderId="0" xfId="0" applyFont="1" applyFill="1" applyBorder="1"/>
    <xf numFmtId="165" fontId="9" fillId="11" borderId="38" xfId="0" applyNumberFormat="1" applyFont="1" applyFill="1" applyBorder="1" applyAlignment="1">
      <alignment shrinkToFit="1"/>
    </xf>
    <xf numFmtId="165" fontId="9" fillId="11" borderId="33" xfId="0" applyNumberFormat="1" applyFont="1" applyFill="1" applyBorder="1" applyAlignment="1">
      <alignment shrinkToFit="1"/>
    </xf>
    <xf numFmtId="0" fontId="11" fillId="9" borderId="12" xfId="0" applyFont="1" applyFill="1" applyBorder="1"/>
    <xf numFmtId="0" fontId="11" fillId="10" borderId="12" xfId="0" applyFont="1" applyFill="1" applyBorder="1"/>
    <xf numFmtId="165" fontId="12" fillId="10" borderId="61" xfId="0" applyNumberFormat="1" applyFont="1" applyFill="1" applyBorder="1" applyAlignment="1">
      <alignment shrinkToFit="1"/>
    </xf>
    <xf numFmtId="165" fontId="6" fillId="10" borderId="62" xfId="0" applyNumberFormat="1" applyFont="1" applyFill="1" applyBorder="1" applyAlignment="1">
      <alignment horizontal="right" shrinkToFit="1"/>
    </xf>
    <xf numFmtId="165" fontId="12" fillId="10" borderId="63" xfId="0" applyNumberFormat="1" applyFont="1" applyFill="1" applyBorder="1" applyAlignment="1">
      <alignment shrinkToFit="1"/>
    </xf>
    <xf numFmtId="165" fontId="6" fillId="10" borderId="36" xfId="0" applyNumberFormat="1" applyFont="1" applyFill="1" applyBorder="1" applyAlignment="1">
      <alignment horizontal="right" shrinkToFit="1"/>
    </xf>
    <xf numFmtId="0" fontId="17" fillId="7" borderId="12" xfId="0" applyFont="1" applyFill="1" applyBorder="1"/>
    <xf numFmtId="165" fontId="19" fillId="7" borderId="61" xfId="0" applyNumberFormat="1" applyFont="1" applyFill="1" applyBorder="1" applyAlignment="1">
      <alignment shrinkToFit="1"/>
    </xf>
    <xf numFmtId="165" fontId="18" fillId="7" borderId="62" xfId="0" applyNumberFormat="1" applyFont="1" applyFill="1" applyBorder="1" applyAlignment="1">
      <alignment horizontal="right" shrinkToFit="1"/>
    </xf>
    <xf numFmtId="165" fontId="19" fillId="7" borderId="63" xfId="0" applyNumberFormat="1" applyFont="1" applyFill="1" applyBorder="1" applyAlignment="1">
      <alignment shrinkToFit="1"/>
    </xf>
    <xf numFmtId="165" fontId="18" fillId="7" borderId="36" xfId="0" applyNumberFormat="1" applyFont="1" applyFill="1" applyBorder="1" applyAlignment="1">
      <alignment horizontal="right" shrinkToFit="1"/>
    </xf>
    <xf numFmtId="165" fontId="9" fillId="12" borderId="38" xfId="0" applyNumberFormat="1" applyFont="1" applyFill="1" applyBorder="1" applyAlignment="1">
      <alignment shrinkToFit="1"/>
    </xf>
    <xf numFmtId="165" fontId="0" fillId="12" borderId="32" xfId="0" applyNumberFormat="1" applyFill="1" applyBorder="1" applyAlignment="1">
      <alignment horizontal="right" shrinkToFit="1"/>
    </xf>
    <xf numFmtId="165" fontId="9" fillId="12" borderId="33" xfId="0" applyNumberFormat="1" applyFont="1" applyFill="1" applyBorder="1" applyAlignment="1">
      <alignment shrinkToFit="1"/>
    </xf>
    <xf numFmtId="165" fontId="0" fillId="12" borderId="37" xfId="0" applyNumberFormat="1" applyFill="1" applyBorder="1" applyAlignment="1">
      <alignment horizontal="right" shrinkToFit="1"/>
    </xf>
    <xf numFmtId="0" fontId="8" fillId="12" borderId="0" xfId="0" applyFont="1" applyFill="1" applyBorder="1"/>
    <xf numFmtId="0" fontId="8" fillId="13" borderId="0" xfId="0" applyFont="1" applyFill="1" applyBorder="1"/>
    <xf numFmtId="165" fontId="9" fillId="13" borderId="38" xfId="0" applyNumberFormat="1" applyFont="1" applyFill="1" applyBorder="1" applyAlignment="1">
      <alignment shrinkToFit="1"/>
    </xf>
    <xf numFmtId="165" fontId="0" fillId="13" borderId="32" xfId="0" applyNumberFormat="1" applyFill="1" applyBorder="1" applyAlignment="1">
      <alignment horizontal="right" shrinkToFit="1"/>
    </xf>
    <xf numFmtId="165" fontId="9" fillId="13" borderId="33" xfId="0" applyNumberFormat="1" applyFont="1" applyFill="1" applyBorder="1" applyAlignment="1">
      <alignment shrinkToFit="1"/>
    </xf>
    <xf numFmtId="165" fontId="0" fillId="13" borderId="37" xfId="0" applyNumberFormat="1" applyFill="1" applyBorder="1" applyAlignment="1">
      <alignment horizontal="right" shrinkToFit="1"/>
    </xf>
    <xf numFmtId="0" fontId="11" fillId="12" borderId="12" xfId="0" applyFont="1" applyFill="1" applyBorder="1"/>
    <xf numFmtId="0" fontId="8" fillId="12" borderId="27" xfId="0" applyFont="1" applyFill="1" applyBorder="1"/>
    <xf numFmtId="165" fontId="9" fillId="12" borderId="64" xfId="0" applyNumberFormat="1" applyFont="1" applyFill="1" applyBorder="1" applyAlignment="1">
      <alignment shrinkToFit="1"/>
    </xf>
    <xf numFmtId="165" fontId="0" fillId="12" borderId="65" xfId="0" applyNumberFormat="1" applyFill="1" applyBorder="1" applyAlignment="1">
      <alignment horizontal="right" shrinkToFit="1"/>
    </xf>
    <xf numFmtId="165" fontId="9" fillId="12" borderId="66" xfId="0" applyNumberFormat="1" applyFont="1" applyFill="1" applyBorder="1" applyAlignment="1">
      <alignment shrinkToFit="1"/>
    </xf>
    <xf numFmtId="165" fontId="0" fillId="12" borderId="67" xfId="0" applyNumberFormat="1" applyFill="1" applyBorder="1" applyAlignment="1">
      <alignment horizontal="right" shrinkToFit="1"/>
    </xf>
    <xf numFmtId="0" fontId="11" fillId="6" borderId="26" xfId="0" applyFont="1" applyFill="1" applyBorder="1" applyAlignment="1">
      <alignment horizontal="left"/>
    </xf>
    <xf numFmtId="0" fontId="11" fillId="6" borderId="27" xfId="0" applyFont="1" applyFill="1" applyBorder="1" applyAlignment="1">
      <alignment horizontal="left"/>
    </xf>
    <xf numFmtId="165" fontId="6" fillId="6" borderId="27" xfId="0" applyNumberFormat="1" applyFont="1" applyFill="1" applyBorder="1" applyAlignment="1">
      <alignment horizontal="right" shrinkToFit="1"/>
    </xf>
    <xf numFmtId="165" fontId="12" fillId="6" borderId="27" xfId="0" applyNumberFormat="1" applyFont="1" applyFill="1" applyBorder="1" applyAlignment="1">
      <alignment shrinkToFit="1"/>
    </xf>
    <xf numFmtId="0" fontId="11" fillId="6" borderId="57" xfId="0" applyFont="1" applyFill="1" applyBorder="1" applyAlignment="1">
      <alignment horizontal="left"/>
    </xf>
    <xf numFmtId="165" fontId="12" fillId="6" borderId="70" xfId="0" applyNumberFormat="1" applyFont="1" applyFill="1" applyBorder="1" applyAlignment="1">
      <alignment shrinkToFit="1"/>
    </xf>
    <xf numFmtId="165" fontId="6" fillId="6" borderId="71" xfId="0" applyNumberFormat="1" applyFont="1" applyFill="1" applyBorder="1" applyAlignment="1">
      <alignment horizontal="right" shrinkToFit="1"/>
    </xf>
    <xf numFmtId="165" fontId="12" fillId="6" borderId="72" xfId="0" applyNumberFormat="1" applyFont="1" applyFill="1" applyBorder="1" applyAlignment="1">
      <alignment shrinkToFit="1"/>
    </xf>
    <xf numFmtId="165" fontId="6" fillId="6" borderId="73" xfId="0" applyNumberFormat="1" applyFont="1" applyFill="1" applyBorder="1" applyAlignment="1">
      <alignment horizontal="right" shrinkToFit="1"/>
    </xf>
    <xf numFmtId="0" fontId="8" fillId="6" borderId="26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left"/>
    </xf>
    <xf numFmtId="165" fontId="0" fillId="6" borderId="27" xfId="0" applyNumberFormat="1" applyFill="1" applyBorder="1" applyAlignment="1">
      <alignment horizontal="right" shrinkToFit="1"/>
    </xf>
    <xf numFmtId="165" fontId="9" fillId="6" borderId="27" xfId="0" applyNumberFormat="1" applyFont="1" applyFill="1" applyBorder="1" applyAlignment="1">
      <alignment shrinkToFit="1"/>
    </xf>
    <xf numFmtId="0" fontId="15" fillId="4" borderId="57" xfId="0" applyFont="1" applyFill="1" applyBorder="1" applyAlignment="1">
      <alignment horizontal="left"/>
    </xf>
    <xf numFmtId="165" fontId="16" fillId="4" borderId="70" xfId="0" applyNumberFormat="1" applyFont="1" applyFill="1" applyBorder="1" applyAlignment="1">
      <alignment shrinkToFit="1"/>
    </xf>
    <xf numFmtId="165" fontId="13" fillId="4" borderId="71" xfId="0" applyNumberFormat="1" applyFont="1" applyFill="1" applyBorder="1" applyAlignment="1">
      <alignment horizontal="right" shrinkToFit="1"/>
    </xf>
    <xf numFmtId="165" fontId="16" fillId="4" borderId="72" xfId="0" applyNumberFormat="1" applyFont="1" applyFill="1" applyBorder="1" applyAlignment="1">
      <alignment shrinkToFit="1"/>
    </xf>
    <xf numFmtId="165" fontId="13" fillId="4" borderId="73" xfId="0" applyNumberFormat="1" applyFont="1" applyFill="1" applyBorder="1" applyAlignment="1">
      <alignment horizontal="right" shrinkToFit="1"/>
    </xf>
    <xf numFmtId="166" fontId="6" fillId="6" borderId="73" xfId="0" applyNumberFormat="1" applyFont="1" applyFill="1" applyBorder="1" applyAlignment="1">
      <alignment horizontal="right" shrinkToFit="1"/>
    </xf>
    <xf numFmtId="166" fontId="6" fillId="6" borderId="27" xfId="0" applyNumberFormat="1" applyFont="1" applyFill="1" applyBorder="1" applyAlignment="1">
      <alignment horizontal="right" shrinkToFit="1"/>
    </xf>
    <xf numFmtId="166" fontId="13" fillId="4" borderId="73" xfId="0" applyNumberFormat="1" applyFont="1" applyFill="1" applyBorder="1" applyAlignment="1">
      <alignment horizontal="right" shrinkToFit="1"/>
    </xf>
    <xf numFmtId="166" fontId="0" fillId="6" borderId="27" xfId="0" applyNumberFormat="1" applyFill="1" applyBorder="1" applyAlignment="1">
      <alignment horizontal="right" shrinkToFit="1"/>
    </xf>
    <xf numFmtId="166" fontId="18" fillId="7" borderId="36" xfId="0" applyNumberFormat="1" applyFont="1" applyFill="1" applyBorder="1" applyAlignment="1">
      <alignment horizontal="right" shrinkToFit="1"/>
    </xf>
    <xf numFmtId="166" fontId="13" fillId="7" borderId="37" xfId="0" applyNumberFormat="1" applyFont="1" applyFill="1" applyBorder="1" applyAlignment="1">
      <alignment horizontal="right" shrinkToFit="1"/>
    </xf>
    <xf numFmtId="166" fontId="6" fillId="10" borderId="36" xfId="0" applyNumberFormat="1" applyFont="1" applyFill="1" applyBorder="1" applyAlignment="1">
      <alignment horizontal="right" shrinkToFit="1"/>
    </xf>
    <xf numFmtId="166" fontId="0" fillId="13" borderId="37" xfId="0" applyNumberFormat="1" applyFill="1" applyBorder="1" applyAlignment="1">
      <alignment horizontal="right" shrinkToFit="1"/>
    </xf>
    <xf numFmtId="166" fontId="0" fillId="12" borderId="37" xfId="0" applyNumberFormat="1" applyFill="1" applyBorder="1" applyAlignment="1">
      <alignment horizontal="right" shrinkToFit="1"/>
    </xf>
    <xf numFmtId="166" fontId="0" fillId="12" borderId="67" xfId="0" applyNumberFormat="1" applyFill="1" applyBorder="1" applyAlignment="1">
      <alignment horizontal="right" shrinkToFit="1"/>
    </xf>
    <xf numFmtId="166" fontId="12" fillId="6" borderId="74" xfId="0" applyNumberFormat="1" applyFont="1" applyFill="1" applyBorder="1" applyAlignment="1">
      <alignment shrinkToFit="1"/>
    </xf>
    <xf numFmtId="166" fontId="12" fillId="6" borderId="28" xfId="0" applyNumberFormat="1" applyFont="1" applyFill="1" applyBorder="1" applyAlignment="1">
      <alignment shrinkToFit="1"/>
    </xf>
    <xf numFmtId="166" fontId="16" fillId="4" borderId="74" xfId="0" applyNumberFormat="1" applyFont="1" applyFill="1" applyBorder="1" applyAlignment="1">
      <alignment shrinkToFit="1"/>
    </xf>
    <xf numFmtId="166" fontId="9" fillId="6" borderId="28" xfId="0" applyNumberFormat="1" applyFont="1" applyFill="1" applyBorder="1" applyAlignment="1">
      <alignment shrinkToFit="1"/>
    </xf>
    <xf numFmtId="166" fontId="19" fillId="7" borderId="34" xfId="0" applyNumberFormat="1" applyFont="1" applyFill="1" applyBorder="1" applyAlignment="1">
      <alignment shrinkToFit="1"/>
    </xf>
    <xf numFmtId="166" fontId="9" fillId="8" borderId="35" xfId="0" applyNumberFormat="1" applyFont="1" applyFill="1" applyBorder="1" applyAlignment="1">
      <alignment shrinkToFit="1"/>
    </xf>
    <xf numFmtId="166" fontId="16" fillId="7" borderId="35" xfId="0" applyNumberFormat="1" applyFont="1" applyFill="1" applyBorder="1" applyAlignment="1">
      <alignment shrinkToFit="1"/>
    </xf>
    <xf numFmtId="166" fontId="9" fillId="5" borderId="35" xfId="0" applyNumberFormat="1" applyFont="1" applyFill="1" applyBorder="1" applyAlignment="1">
      <alignment shrinkToFit="1"/>
    </xf>
    <xf numFmtId="166" fontId="9" fillId="9" borderId="35" xfId="0" applyNumberFormat="1" applyFont="1" applyFill="1" applyBorder="1" applyAlignment="1">
      <alignment shrinkToFit="1"/>
    </xf>
    <xf numFmtId="166" fontId="12" fillId="10" borderId="34" xfId="0" applyNumberFormat="1" applyFont="1" applyFill="1" applyBorder="1" applyAlignment="1">
      <alignment shrinkToFit="1"/>
    </xf>
    <xf numFmtId="166" fontId="9" fillId="11" borderId="35" xfId="0" applyNumberFormat="1" applyFont="1" applyFill="1" applyBorder="1" applyAlignment="1">
      <alignment shrinkToFit="1"/>
    </xf>
    <xf numFmtId="166" fontId="9" fillId="10" borderId="35" xfId="0" applyNumberFormat="1" applyFont="1" applyFill="1" applyBorder="1" applyAlignment="1">
      <alignment shrinkToFit="1"/>
    </xf>
    <xf numFmtId="166" fontId="9" fillId="13" borderId="35" xfId="0" applyNumberFormat="1" applyFont="1" applyFill="1" applyBorder="1" applyAlignment="1">
      <alignment shrinkToFit="1"/>
    </xf>
    <xf numFmtId="166" fontId="9" fillId="12" borderId="35" xfId="0" applyNumberFormat="1" applyFont="1" applyFill="1" applyBorder="1" applyAlignment="1">
      <alignment shrinkToFit="1"/>
    </xf>
    <xf numFmtId="166" fontId="9" fillId="12" borderId="68" xfId="0" applyNumberFormat="1" applyFont="1" applyFill="1" applyBorder="1" applyAlignment="1">
      <alignment shrinkToFit="1"/>
    </xf>
    <xf numFmtId="166" fontId="12" fillId="6" borderId="27" xfId="0" applyNumberFormat="1" applyFont="1" applyFill="1" applyBorder="1" applyAlignment="1">
      <alignment shrinkToFit="1"/>
    </xf>
    <xf numFmtId="166" fontId="9" fillId="6" borderId="27" xfId="0" applyNumberFormat="1" applyFont="1" applyFill="1" applyBorder="1" applyAlignment="1">
      <alignment shrinkToFit="1"/>
    </xf>
    <xf numFmtId="165" fontId="21" fillId="7" borderId="38" xfId="0" applyNumberFormat="1" applyFont="1" applyFill="1" applyBorder="1" applyAlignment="1">
      <alignment shrinkToFit="1"/>
    </xf>
    <xf numFmtId="165" fontId="21" fillId="7" borderId="33" xfId="0" applyNumberFormat="1" applyFont="1" applyFill="1" applyBorder="1" applyAlignment="1">
      <alignment shrinkToFit="1"/>
    </xf>
    <xf numFmtId="166" fontId="21" fillId="7" borderId="35" xfId="0" applyNumberFormat="1" applyFont="1" applyFill="1" applyBorder="1" applyAlignment="1">
      <alignment shrinkToFit="1"/>
    </xf>
    <xf numFmtId="0" fontId="21" fillId="7" borderId="0" xfId="0" quotePrefix="1" applyFont="1" applyFill="1" applyBorder="1" applyAlignment="1">
      <alignment horizontal="left" indent="1"/>
    </xf>
    <xf numFmtId="0" fontId="6" fillId="6" borderId="12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6" fontId="12" fillId="6" borderId="69" xfId="0" applyNumberFormat="1" applyFont="1" applyFill="1" applyBorder="1" applyAlignment="1">
      <alignment shrinkToFit="1"/>
    </xf>
    <xf numFmtId="166" fontId="16" fillId="4" borderId="69" xfId="0" applyNumberFormat="1" applyFont="1" applyFill="1" applyBorder="1" applyAlignment="1">
      <alignment shrinkToFit="1"/>
    </xf>
    <xf numFmtId="166" fontId="19" fillId="7" borderId="12" xfId="0" applyNumberFormat="1" applyFont="1" applyFill="1" applyBorder="1" applyAlignment="1">
      <alignment shrinkToFit="1"/>
    </xf>
    <xf numFmtId="166" fontId="9" fillId="8" borderId="0" xfId="0" applyNumberFormat="1" applyFont="1" applyFill="1" applyBorder="1" applyAlignment="1">
      <alignment shrinkToFit="1"/>
    </xf>
    <xf numFmtId="166" fontId="16" fillId="7" borderId="0" xfId="0" applyNumberFormat="1" applyFont="1" applyFill="1" applyBorder="1" applyAlignment="1">
      <alignment shrinkToFit="1"/>
    </xf>
    <xf numFmtId="166" fontId="9" fillId="5" borderId="0" xfId="0" applyNumberFormat="1" applyFont="1" applyFill="1" applyBorder="1" applyAlignment="1">
      <alignment shrinkToFit="1"/>
    </xf>
    <xf numFmtId="166" fontId="9" fillId="9" borderId="0" xfId="0" applyNumberFormat="1" applyFont="1" applyFill="1" applyBorder="1" applyAlignment="1">
      <alignment shrinkToFit="1"/>
    </xf>
    <xf numFmtId="166" fontId="12" fillId="10" borderId="12" xfId="0" applyNumberFormat="1" applyFont="1" applyFill="1" applyBorder="1" applyAlignment="1">
      <alignment shrinkToFit="1"/>
    </xf>
    <xf numFmtId="166" fontId="9" fillId="11" borderId="0" xfId="0" applyNumberFormat="1" applyFont="1" applyFill="1" applyBorder="1" applyAlignment="1">
      <alignment shrinkToFit="1"/>
    </xf>
    <xf numFmtId="166" fontId="9" fillId="10" borderId="0" xfId="0" applyNumberFormat="1" applyFont="1" applyFill="1" applyBorder="1" applyAlignment="1">
      <alignment shrinkToFit="1"/>
    </xf>
    <xf numFmtId="166" fontId="9" fillId="13" borderId="0" xfId="0" applyNumberFormat="1" applyFont="1" applyFill="1" applyBorder="1" applyAlignment="1">
      <alignment shrinkToFit="1"/>
    </xf>
    <xf numFmtId="166" fontId="9" fillId="12" borderId="0" xfId="0" applyNumberFormat="1" applyFont="1" applyFill="1" applyBorder="1" applyAlignment="1">
      <alignment shrinkToFit="1"/>
    </xf>
    <xf numFmtId="166" fontId="9" fillId="12" borderId="27" xfId="0" applyNumberFormat="1" applyFont="1" applyFill="1" applyBorder="1" applyAlignment="1">
      <alignment shrinkToFit="1"/>
    </xf>
    <xf numFmtId="0" fontId="0" fillId="6" borderId="26" xfId="0" applyFill="1" applyBorder="1" applyAlignment="1">
      <alignment horizontal="center" vertical="center" wrapText="1"/>
    </xf>
    <xf numFmtId="0" fontId="17" fillId="7" borderId="11" xfId="0" applyFont="1" applyFill="1" applyBorder="1"/>
    <xf numFmtId="0" fontId="8" fillId="8" borderId="14" xfId="0" applyFont="1" applyFill="1" applyBorder="1"/>
    <xf numFmtId="0" fontId="15" fillId="7" borderId="14" xfId="0" applyFont="1" applyFill="1" applyBorder="1"/>
    <xf numFmtId="0" fontId="21" fillId="7" borderId="14" xfId="0" quotePrefix="1" applyFont="1" applyFill="1" applyBorder="1" applyAlignment="1">
      <alignment horizontal="left" indent="1"/>
    </xf>
    <xf numFmtId="0" fontId="11" fillId="9" borderId="11" xfId="0" applyFont="1" applyFill="1" applyBorder="1"/>
    <xf numFmtId="0" fontId="8" fillId="5" borderId="14" xfId="0" applyFont="1" applyFill="1" applyBorder="1"/>
    <xf numFmtId="0" fontId="8" fillId="9" borderId="14" xfId="0" applyFont="1" applyFill="1" applyBorder="1"/>
    <xf numFmtId="0" fontId="11" fillId="10" borderId="11" xfId="0" applyFont="1" applyFill="1" applyBorder="1"/>
    <xf numFmtId="0" fontId="8" fillId="11" borderId="14" xfId="0" applyFont="1" applyFill="1" applyBorder="1"/>
    <xf numFmtId="0" fontId="8" fillId="10" borderId="14" xfId="0" applyFont="1" applyFill="1" applyBorder="1"/>
    <xf numFmtId="0" fontId="11" fillId="12" borderId="11" xfId="0" applyFont="1" applyFill="1" applyBorder="1"/>
    <xf numFmtId="0" fontId="8" fillId="13" borderId="14" xfId="0" applyFont="1" applyFill="1" applyBorder="1"/>
    <xf numFmtId="0" fontId="8" fillId="12" borderId="14" xfId="0" applyFont="1" applyFill="1" applyBorder="1"/>
    <xf numFmtId="0" fontId="8" fillId="12" borderId="26" xfId="0" applyFont="1" applyFill="1" applyBorder="1"/>
    <xf numFmtId="0" fontId="8" fillId="6" borderId="26" xfId="0" applyFont="1" applyFill="1" applyBorder="1" applyAlignment="1">
      <alignment horizontal="center" vertical="center" textRotation="90" wrapText="1"/>
    </xf>
    <xf numFmtId="0" fontId="8" fillId="6" borderId="27" xfId="0" applyFont="1" applyFill="1" applyBorder="1"/>
    <xf numFmtId="0" fontId="8" fillId="11" borderId="27" xfId="0" applyFont="1" applyFill="1" applyBorder="1"/>
    <xf numFmtId="0" fontId="8" fillId="11" borderId="26" xfId="0" applyFont="1" applyFill="1" applyBorder="1"/>
    <xf numFmtId="165" fontId="9" fillId="11" borderId="64" xfId="0" applyNumberFormat="1" applyFont="1" applyFill="1" applyBorder="1" applyAlignment="1">
      <alignment shrinkToFit="1"/>
    </xf>
    <xf numFmtId="165" fontId="9" fillId="11" borderId="66" xfId="0" applyNumberFormat="1" applyFont="1" applyFill="1" applyBorder="1" applyAlignment="1">
      <alignment shrinkToFit="1"/>
    </xf>
    <xf numFmtId="166" fontId="9" fillId="11" borderId="68" xfId="0" applyNumberFormat="1" applyFont="1" applyFill="1" applyBorder="1" applyAlignment="1">
      <alignment shrinkToFit="1"/>
    </xf>
    <xf numFmtId="166" fontId="9" fillId="11" borderId="27" xfId="0" applyNumberFormat="1" applyFont="1" applyFill="1" applyBorder="1" applyAlignment="1">
      <alignment shrinkToFit="1"/>
    </xf>
    <xf numFmtId="0" fontId="8" fillId="9" borderId="27" xfId="0" applyFont="1" applyFill="1" applyBorder="1"/>
    <xf numFmtId="0" fontId="8" fillId="9" borderId="26" xfId="0" applyFont="1" applyFill="1" applyBorder="1"/>
    <xf numFmtId="165" fontId="9" fillId="9" borderId="64" xfId="0" applyNumberFormat="1" applyFont="1" applyFill="1" applyBorder="1" applyAlignment="1">
      <alignment shrinkToFit="1"/>
    </xf>
    <xf numFmtId="165" fontId="9" fillId="9" borderId="66" xfId="0" applyNumberFormat="1" applyFont="1" applyFill="1" applyBorder="1" applyAlignment="1">
      <alignment shrinkToFit="1"/>
    </xf>
    <xf numFmtId="166" fontId="9" fillId="9" borderId="68" xfId="0" applyNumberFormat="1" applyFont="1" applyFill="1" applyBorder="1" applyAlignment="1">
      <alignment shrinkToFit="1"/>
    </xf>
    <xf numFmtId="166" fontId="9" fillId="9" borderId="27" xfId="0" applyNumberFormat="1" applyFont="1" applyFill="1" applyBorder="1" applyAlignment="1">
      <alignment shrinkToFit="1"/>
    </xf>
    <xf numFmtId="0" fontId="8" fillId="8" borderId="27" xfId="0" applyFont="1" applyFill="1" applyBorder="1"/>
    <xf numFmtId="0" fontId="8" fillId="8" borderId="26" xfId="0" applyFont="1" applyFill="1" applyBorder="1"/>
    <xf numFmtId="165" fontId="9" fillId="8" borderId="64" xfId="0" applyNumberFormat="1" applyFont="1" applyFill="1" applyBorder="1" applyAlignment="1">
      <alignment shrinkToFit="1"/>
    </xf>
    <xf numFmtId="165" fontId="9" fillId="8" borderId="66" xfId="0" applyNumberFormat="1" applyFont="1" applyFill="1" applyBorder="1" applyAlignment="1">
      <alignment shrinkToFit="1"/>
    </xf>
    <xf numFmtId="166" fontId="9" fillId="8" borderId="68" xfId="0" applyNumberFormat="1" applyFont="1" applyFill="1" applyBorder="1" applyAlignment="1">
      <alignment shrinkToFit="1"/>
    </xf>
    <xf numFmtId="166" fontId="9" fillId="8" borderId="27" xfId="0" applyNumberFormat="1" applyFont="1" applyFill="1" applyBorder="1" applyAlignment="1">
      <alignment shrinkToFit="1"/>
    </xf>
    <xf numFmtId="0" fontId="6" fillId="6" borderId="11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9" fillId="6" borderId="67" xfId="0" applyFont="1" applyFill="1" applyBorder="1" applyAlignment="1">
      <alignment horizontal="right" indent="1"/>
    </xf>
    <xf numFmtId="0" fontId="9" fillId="6" borderId="64" xfId="0" applyFont="1" applyFill="1" applyBorder="1" applyAlignment="1">
      <alignment horizontal="center"/>
    </xf>
    <xf numFmtId="0" fontId="9" fillId="6" borderId="65" xfId="0" applyFont="1" applyFill="1" applyBorder="1" applyAlignment="1">
      <alignment horizontal="right" indent="1"/>
    </xf>
    <xf numFmtId="0" fontId="9" fillId="6" borderId="66" xfId="0" applyFont="1" applyFill="1" applyBorder="1" applyAlignment="1">
      <alignment horizontal="center"/>
    </xf>
    <xf numFmtId="0" fontId="9" fillId="6" borderId="68" xfId="0" applyFont="1" applyFill="1" applyBorder="1" applyAlignment="1">
      <alignment horizontal="center"/>
    </xf>
    <xf numFmtId="166" fontId="12" fillId="10" borderId="0" xfId="0" applyNumberFormat="1" applyFont="1" applyFill="1" applyBorder="1" applyAlignment="1">
      <alignment shrinkToFit="1"/>
    </xf>
    <xf numFmtId="165" fontId="0" fillId="11" borderId="37" xfId="0" applyNumberFormat="1" applyFont="1" applyFill="1" applyBorder="1" applyAlignment="1">
      <alignment horizontal="right" shrinkToFit="1"/>
    </xf>
    <xf numFmtId="165" fontId="0" fillId="10" borderId="37" xfId="0" applyNumberFormat="1" applyFont="1" applyFill="1" applyBorder="1" applyAlignment="1">
      <alignment horizontal="right" shrinkToFit="1"/>
    </xf>
    <xf numFmtId="165" fontId="0" fillId="11" borderId="67" xfId="0" applyNumberFormat="1" applyFont="1" applyFill="1" applyBorder="1" applyAlignment="1">
      <alignment horizontal="right" shrinkToFit="1"/>
    </xf>
    <xf numFmtId="165" fontId="0" fillId="11" borderId="32" xfId="0" applyNumberFormat="1" applyFont="1" applyFill="1" applyBorder="1" applyAlignment="1">
      <alignment horizontal="right" shrinkToFit="1"/>
    </xf>
    <xf numFmtId="165" fontId="0" fillId="10" borderId="32" xfId="0" applyNumberFormat="1" applyFont="1" applyFill="1" applyBorder="1" applyAlignment="1">
      <alignment horizontal="right" shrinkToFit="1"/>
    </xf>
    <xf numFmtId="165" fontId="0" fillId="11" borderId="65" xfId="0" applyNumberFormat="1" applyFont="1" applyFill="1" applyBorder="1" applyAlignment="1">
      <alignment horizontal="right" shrinkToFit="1"/>
    </xf>
    <xf numFmtId="166" fontId="0" fillId="11" borderId="37" xfId="0" applyNumberFormat="1" applyFont="1" applyFill="1" applyBorder="1" applyAlignment="1">
      <alignment horizontal="right" shrinkToFit="1"/>
    </xf>
    <xf numFmtId="166" fontId="0" fillId="10" borderId="37" xfId="0" applyNumberFormat="1" applyFont="1" applyFill="1" applyBorder="1" applyAlignment="1">
      <alignment horizontal="right" shrinkToFit="1"/>
    </xf>
    <xf numFmtId="166" fontId="0" fillId="11" borderId="67" xfId="0" applyNumberFormat="1" applyFont="1" applyFill="1" applyBorder="1" applyAlignment="1">
      <alignment horizontal="right" shrinkToFit="1"/>
    </xf>
    <xf numFmtId="165" fontId="6" fillId="12" borderId="36" xfId="0" applyNumberFormat="1" applyFont="1" applyFill="1" applyBorder="1" applyAlignment="1">
      <alignment horizontal="right" shrinkToFit="1"/>
    </xf>
    <xf numFmtId="165" fontId="12" fillId="12" borderId="63" xfId="0" applyNumberFormat="1" applyFont="1" applyFill="1" applyBorder="1" applyAlignment="1">
      <alignment shrinkToFit="1"/>
    </xf>
    <xf numFmtId="165" fontId="6" fillId="12" borderId="62" xfId="0" applyNumberFormat="1" applyFont="1" applyFill="1" applyBorder="1" applyAlignment="1">
      <alignment horizontal="right" shrinkToFit="1"/>
    </xf>
    <xf numFmtId="166" fontId="6" fillId="12" borderId="36" xfId="0" applyNumberFormat="1" applyFont="1" applyFill="1" applyBorder="1" applyAlignment="1">
      <alignment horizontal="right" shrinkToFit="1"/>
    </xf>
    <xf numFmtId="166" fontId="12" fillId="12" borderId="34" xfId="0" applyNumberFormat="1" applyFont="1" applyFill="1" applyBorder="1" applyAlignment="1">
      <alignment shrinkToFit="1"/>
    </xf>
    <xf numFmtId="166" fontId="12" fillId="12" borderId="12" xfId="0" applyNumberFormat="1" applyFont="1" applyFill="1" applyBorder="1" applyAlignment="1">
      <alignment shrinkToFit="1"/>
    </xf>
    <xf numFmtId="165" fontId="12" fillId="12" borderId="61" xfId="0" applyNumberFormat="1" applyFont="1" applyFill="1" applyBorder="1" applyAlignment="1">
      <alignment shrinkToFit="1"/>
    </xf>
    <xf numFmtId="165" fontId="6" fillId="9" borderId="36" xfId="0" applyNumberFormat="1" applyFont="1" applyFill="1" applyBorder="1" applyAlignment="1">
      <alignment horizontal="right" shrinkToFit="1"/>
    </xf>
    <xf numFmtId="165" fontId="12" fillId="9" borderId="63" xfId="0" applyNumberFormat="1" applyFont="1" applyFill="1" applyBorder="1" applyAlignment="1">
      <alignment shrinkToFit="1"/>
    </xf>
    <xf numFmtId="165" fontId="6" fillId="9" borderId="62" xfId="0" applyNumberFormat="1" applyFont="1" applyFill="1" applyBorder="1" applyAlignment="1">
      <alignment horizontal="right" shrinkToFit="1"/>
    </xf>
    <xf numFmtId="166" fontId="6" fillId="9" borderId="36" xfId="0" applyNumberFormat="1" applyFont="1" applyFill="1" applyBorder="1" applyAlignment="1">
      <alignment horizontal="right" shrinkToFit="1"/>
    </xf>
    <xf numFmtId="166" fontId="12" fillId="9" borderId="34" xfId="0" applyNumberFormat="1" applyFont="1" applyFill="1" applyBorder="1" applyAlignment="1">
      <alignment shrinkToFit="1"/>
    </xf>
    <xf numFmtId="166" fontId="12" fillId="9" borderId="12" xfId="0" applyNumberFormat="1" applyFont="1" applyFill="1" applyBorder="1" applyAlignment="1">
      <alignment shrinkToFit="1"/>
    </xf>
    <xf numFmtId="165" fontId="12" fillId="9" borderId="61" xfId="0" applyNumberFormat="1" applyFont="1" applyFill="1" applyBorder="1" applyAlignment="1">
      <alignment shrinkToFit="1"/>
    </xf>
    <xf numFmtId="165" fontId="0" fillId="5" borderId="37" xfId="0" applyNumberFormat="1" applyFont="1" applyFill="1" applyBorder="1" applyAlignment="1">
      <alignment horizontal="right" shrinkToFit="1"/>
    </xf>
    <xf numFmtId="165" fontId="0" fillId="5" borderId="32" xfId="0" applyNumberFormat="1" applyFont="1" applyFill="1" applyBorder="1" applyAlignment="1">
      <alignment horizontal="right" shrinkToFit="1"/>
    </xf>
    <xf numFmtId="166" fontId="0" fillId="5" borderId="37" xfId="0" applyNumberFormat="1" applyFont="1" applyFill="1" applyBorder="1" applyAlignment="1">
      <alignment horizontal="right" shrinkToFit="1"/>
    </xf>
    <xf numFmtId="165" fontId="0" fillId="9" borderId="37" xfId="0" applyNumberFormat="1" applyFont="1" applyFill="1" applyBorder="1" applyAlignment="1">
      <alignment horizontal="right" shrinkToFit="1"/>
    </xf>
    <xf numFmtId="165" fontId="0" fillId="9" borderId="32" xfId="0" applyNumberFormat="1" applyFont="1" applyFill="1" applyBorder="1" applyAlignment="1">
      <alignment horizontal="right" shrinkToFit="1"/>
    </xf>
    <xf numFmtId="166" fontId="0" fillId="9" borderId="37" xfId="0" applyNumberFormat="1" applyFont="1" applyFill="1" applyBorder="1" applyAlignment="1">
      <alignment horizontal="right" shrinkToFit="1"/>
    </xf>
    <xf numFmtId="165" fontId="0" fillId="9" borderId="67" xfId="0" applyNumberFormat="1" applyFont="1" applyFill="1" applyBorder="1" applyAlignment="1">
      <alignment horizontal="right" shrinkToFit="1"/>
    </xf>
    <xf numFmtId="165" fontId="0" fillId="9" borderId="65" xfId="0" applyNumberFormat="1" applyFont="1" applyFill="1" applyBorder="1" applyAlignment="1">
      <alignment horizontal="right" shrinkToFit="1"/>
    </xf>
    <xf numFmtId="166" fontId="0" fillId="9" borderId="67" xfId="0" applyNumberFormat="1" applyFont="1" applyFill="1" applyBorder="1" applyAlignment="1">
      <alignment horizontal="right" shrinkToFit="1"/>
    </xf>
    <xf numFmtId="165" fontId="0" fillId="8" borderId="37" xfId="0" applyNumberFormat="1" applyFont="1" applyFill="1" applyBorder="1" applyAlignment="1">
      <alignment horizontal="right" shrinkToFit="1"/>
    </xf>
    <xf numFmtId="165" fontId="0" fillId="8" borderId="32" xfId="0" applyNumberFormat="1" applyFont="1" applyFill="1" applyBorder="1" applyAlignment="1">
      <alignment horizontal="right" shrinkToFit="1"/>
    </xf>
    <xf numFmtId="166" fontId="0" fillId="8" borderId="37" xfId="0" applyNumberFormat="1" applyFont="1" applyFill="1" applyBorder="1" applyAlignment="1">
      <alignment horizontal="right" shrinkToFit="1"/>
    </xf>
    <xf numFmtId="165" fontId="21" fillId="7" borderId="37" xfId="0" applyNumberFormat="1" applyFont="1" applyFill="1" applyBorder="1" applyAlignment="1">
      <alignment horizontal="right" shrinkToFit="1"/>
    </xf>
    <xf numFmtId="165" fontId="21" fillId="7" borderId="33" xfId="0" applyNumberFormat="1" applyFont="1" applyFill="1" applyBorder="1" applyAlignment="1">
      <alignment horizontal="right" shrinkToFit="1"/>
    </xf>
    <xf numFmtId="165" fontId="21" fillId="7" borderId="32" xfId="0" applyNumberFormat="1" applyFont="1" applyFill="1" applyBorder="1" applyAlignment="1">
      <alignment horizontal="right" shrinkToFit="1"/>
    </xf>
    <xf numFmtId="166" fontId="21" fillId="7" borderId="37" xfId="0" applyNumberFormat="1" applyFont="1" applyFill="1" applyBorder="1" applyAlignment="1">
      <alignment horizontal="right" shrinkToFit="1"/>
    </xf>
    <xf numFmtId="166" fontId="21" fillId="7" borderId="35" xfId="0" applyNumberFormat="1" applyFont="1" applyFill="1" applyBorder="1" applyAlignment="1">
      <alignment horizontal="right" shrinkToFit="1"/>
    </xf>
    <xf numFmtId="166" fontId="21" fillId="7" borderId="0" xfId="0" applyNumberFormat="1" applyFont="1" applyFill="1" applyBorder="1" applyAlignment="1">
      <alignment horizontal="right" shrinkToFit="1"/>
    </xf>
    <xf numFmtId="165" fontId="21" fillId="7" borderId="38" xfId="0" applyNumberFormat="1" applyFont="1" applyFill="1" applyBorder="1" applyAlignment="1">
      <alignment horizontal="right" shrinkToFit="1"/>
    </xf>
    <xf numFmtId="166" fontId="21" fillId="7" borderId="0" xfId="0" applyNumberFormat="1" applyFont="1" applyFill="1" applyBorder="1" applyAlignment="1">
      <alignment shrinkToFit="1"/>
    </xf>
    <xf numFmtId="165" fontId="0" fillId="8" borderId="67" xfId="0" applyNumberFormat="1" applyFont="1" applyFill="1" applyBorder="1" applyAlignment="1">
      <alignment horizontal="right" shrinkToFit="1"/>
    </xf>
    <xf numFmtId="165" fontId="0" fillId="8" borderId="65" xfId="0" applyNumberFormat="1" applyFont="1" applyFill="1" applyBorder="1" applyAlignment="1">
      <alignment horizontal="right" shrinkToFit="1"/>
    </xf>
    <xf numFmtId="166" fontId="0" fillId="8" borderId="67" xfId="0" applyNumberFormat="1" applyFont="1" applyFill="1" applyBorder="1" applyAlignment="1">
      <alignment horizontal="right" shrinkToFit="1"/>
    </xf>
    <xf numFmtId="0" fontId="3" fillId="0" borderId="53" xfId="1" applyFont="1" applyBorder="1" applyAlignment="1">
      <alignment horizontal="center" vertical="center" wrapText="1"/>
    </xf>
    <xf numFmtId="0" fontId="5" fillId="0" borderId="59" xfId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60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0" borderId="39" xfId="1" applyFont="1" applyBorder="1" applyAlignment="1">
      <alignment horizontal="center" vertical="center" wrapText="1"/>
    </xf>
    <xf numFmtId="0" fontId="5" fillId="0" borderId="39" xfId="1" applyBorder="1" applyAlignment="1">
      <alignment horizontal="center" vertical="center" wrapText="1"/>
    </xf>
    <xf numFmtId="0" fontId="5" fillId="0" borderId="40" xfId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5" fillId="0" borderId="43" xfId="1" applyBorder="1" applyAlignment="1">
      <alignment horizontal="center" vertical="center" wrapText="1"/>
    </xf>
    <xf numFmtId="0" fontId="5" fillId="0" borderId="44" xfId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 wrapText="1"/>
    </xf>
    <xf numFmtId="0" fontId="14" fillId="6" borderId="15" xfId="0" applyFont="1" applyFill="1" applyBorder="1" applyAlignment="1">
      <alignment horizontal="left" wrapText="1"/>
    </xf>
    <xf numFmtId="0" fontId="14" fillId="6" borderId="26" xfId="0" applyFont="1" applyFill="1" applyBorder="1" applyAlignment="1">
      <alignment horizontal="left" wrapText="1"/>
    </xf>
    <xf numFmtId="0" fontId="14" fillId="6" borderId="27" xfId="0" applyFont="1" applyFill="1" applyBorder="1" applyAlignment="1">
      <alignment horizontal="left" wrapText="1"/>
    </xf>
    <xf numFmtId="0" fontId="14" fillId="6" borderId="28" xfId="0" applyFont="1" applyFill="1" applyBorder="1" applyAlignment="1">
      <alignment horizontal="left" wrapText="1"/>
    </xf>
    <xf numFmtId="3" fontId="6" fillId="6" borderId="36" xfId="0" applyNumberFormat="1" applyFont="1" applyFill="1" applyBorder="1" applyAlignment="1">
      <alignment horizontal="center"/>
    </xf>
    <xf numFmtId="3" fontId="6" fillId="6" borderId="31" xfId="0" applyNumberFormat="1" applyFont="1" applyFill="1" applyBorder="1" applyAlignment="1">
      <alignment horizontal="center"/>
    </xf>
    <xf numFmtId="3" fontId="6" fillId="6" borderId="34" xfId="0" applyNumberFormat="1" applyFont="1" applyFill="1" applyBorder="1" applyAlignment="1">
      <alignment horizontal="center"/>
    </xf>
    <xf numFmtId="0" fontId="22" fillId="12" borderId="11" xfId="0" applyFont="1" applyFill="1" applyBorder="1" applyAlignment="1">
      <alignment horizontal="center" vertical="center" textRotation="90" wrapText="1"/>
    </xf>
    <xf numFmtId="0" fontId="22" fillId="12" borderId="14" xfId="0" applyFont="1" applyFill="1" applyBorder="1" applyAlignment="1">
      <alignment horizontal="center" vertical="center" textRotation="90" wrapText="1"/>
    </xf>
    <xf numFmtId="0" fontId="22" fillId="12" borderId="26" xfId="0" applyFont="1" applyFill="1" applyBorder="1" applyAlignment="1">
      <alignment horizontal="center" vertical="center" textRotation="90" wrapText="1"/>
    </xf>
    <xf numFmtId="0" fontId="22" fillId="10" borderId="11" xfId="0" applyFont="1" applyFill="1" applyBorder="1" applyAlignment="1">
      <alignment horizontal="center" vertical="center" textRotation="90" wrapText="1"/>
    </xf>
    <xf numFmtId="0" fontId="22" fillId="10" borderId="14" xfId="0" applyFont="1" applyFill="1" applyBorder="1" applyAlignment="1">
      <alignment horizontal="center" vertical="center" textRotation="90" wrapText="1"/>
    </xf>
    <xf numFmtId="0" fontId="22" fillId="10" borderId="26" xfId="0" applyFont="1" applyFill="1" applyBorder="1" applyAlignment="1">
      <alignment horizontal="center" vertical="center" textRotation="90" wrapText="1"/>
    </xf>
    <xf numFmtId="0" fontId="22" fillId="9" borderId="11" xfId="0" applyFont="1" applyFill="1" applyBorder="1" applyAlignment="1">
      <alignment horizontal="center" vertical="center" textRotation="90" wrapText="1"/>
    </xf>
    <xf numFmtId="0" fontId="22" fillId="9" borderId="14" xfId="0" applyFont="1" applyFill="1" applyBorder="1" applyAlignment="1">
      <alignment horizontal="center" vertical="center" textRotation="90" wrapText="1"/>
    </xf>
    <xf numFmtId="0" fontId="22" fillId="9" borderId="26" xfId="0" applyFont="1" applyFill="1" applyBorder="1" applyAlignment="1">
      <alignment horizontal="center" vertical="center" textRotation="90" wrapText="1"/>
    </xf>
    <xf numFmtId="0" fontId="20" fillId="7" borderId="11" xfId="0" applyFont="1" applyFill="1" applyBorder="1" applyAlignment="1">
      <alignment horizontal="center" vertical="center" textRotation="90" wrapText="1"/>
    </xf>
    <xf numFmtId="0" fontId="20" fillId="7" borderId="14" xfId="0" applyFont="1" applyFill="1" applyBorder="1" applyAlignment="1">
      <alignment horizontal="center" vertical="center" textRotation="90" wrapText="1"/>
    </xf>
    <xf numFmtId="0" fontId="20" fillId="7" borderId="26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6" borderId="57" xfId="0" applyFont="1" applyFill="1" applyBorder="1" applyAlignment="1">
      <alignment horizontal="left"/>
    </xf>
    <xf numFmtId="0" fontId="11" fillId="6" borderId="69" xfId="0" applyFont="1" applyFill="1" applyBorder="1" applyAlignment="1">
      <alignment horizontal="left"/>
    </xf>
    <xf numFmtId="0" fontId="15" fillId="4" borderId="57" xfId="0" applyFont="1" applyFill="1" applyBorder="1" applyAlignment="1">
      <alignment horizontal="left"/>
    </xf>
    <xf numFmtId="0" fontId="15" fillId="4" borderId="69" xfId="0" applyFont="1" applyFill="1" applyBorder="1" applyAlignment="1">
      <alignment horizontal="left"/>
    </xf>
    <xf numFmtId="14" fontId="0" fillId="6" borderId="37" xfId="0" applyNumberFormat="1" applyFill="1" applyBorder="1" applyAlignment="1">
      <alignment horizontal="center"/>
    </xf>
    <xf numFmtId="14" fontId="0" fillId="6" borderId="38" xfId="0" applyNumberFormat="1" applyFill="1" applyBorder="1" applyAlignment="1">
      <alignment horizontal="center"/>
    </xf>
    <xf numFmtId="14" fontId="0" fillId="6" borderId="32" xfId="0" applyNumberFormat="1" applyFill="1" applyBorder="1" applyAlignment="1">
      <alignment horizontal="center"/>
    </xf>
    <xf numFmtId="14" fontId="0" fillId="6" borderId="33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</cellXfs>
  <cellStyles count="3">
    <cellStyle name="Standard" xfId="0" builtinId="0"/>
    <cellStyle name="Standard 2" xfId="2"/>
    <cellStyle name="Standard 3" xfId="1"/>
  </cellStyles>
  <dxfs count="2">
    <dxf>
      <numFmt numFmtId="165" formatCode="#,##0.0_ ;[Red]\-#,##0.0\ ;;"/>
    </dxf>
    <dxf>
      <numFmt numFmtId="167" formatCode="#,##0_ ;[Red]\-#,##0\ ;;"/>
    </dxf>
  </dxfs>
  <tableStyles count="0" defaultTableStyle="TableStyleMedium2" defaultPivotStyle="PivotStyleLight16"/>
  <colors>
    <mruColors>
      <color rgb="FF99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8893314405738"/>
          <c:y val="7.0175438596491224E-2"/>
          <c:w val="0.832216093309192"/>
          <c:h val="0.6817460975272827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Schl!$D$35</c:f>
              <c:strCache>
                <c:ptCount val="1"/>
                <c:pt idx="0">
                  <c:v>Siedlungsfläche²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numFmt formatCode="[&gt;=5]0.0&quot;%&quot;;[&gt;=3]0&quot;%&quot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Schl!$J$33:$M$34</c:f>
              <c:multiLvlStrCache>
                <c:ptCount val="4"/>
                <c:lvl>
                  <c:pt idx="0">
                    <c:v>2017</c:v>
                  </c:pt>
                  <c:pt idx="1">
                    <c:v>2018</c:v>
                  </c:pt>
                  <c:pt idx="2">
                    <c:v>2017</c:v>
                  </c:pt>
                  <c:pt idx="3">
                    <c:v>2018</c:v>
                  </c:pt>
                </c:lvl>
                <c:lvl>
                  <c:pt idx="0">
                    <c:v>Region Emscher-Lippe</c:v>
                  </c:pt>
                  <c:pt idx="2">
                    <c:v>Region Münsterland</c:v>
                  </c:pt>
                </c:lvl>
              </c:multiLvlStrCache>
            </c:multiLvlStrRef>
          </c:cat>
          <c:val>
            <c:numRef>
              <c:f>Schl!$J$35:$M$35</c:f>
              <c:numCache>
                <c:formatCode>General</c:formatCode>
                <c:ptCount val="4"/>
                <c:pt idx="0">
                  <c:v>29.055912955339966</c:v>
                </c:pt>
                <c:pt idx="1">
                  <c:v>29.156237717973646</c:v>
                </c:pt>
                <c:pt idx="2">
                  <c:v>11.45647805251803</c:v>
                </c:pt>
                <c:pt idx="3">
                  <c:v>11.505858196854906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7-4EBC-861D-2F7CBAFC7968}"/>
            </c:ext>
          </c:extLst>
        </c:ser>
        <c:ser>
          <c:idx val="1"/>
          <c:order val="1"/>
          <c:tx>
            <c:strRef>
              <c:f>Schl!$D$36</c:f>
              <c:strCache>
                <c:ptCount val="1"/>
                <c:pt idx="0">
                  <c:v>Verkehrsfläche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[&gt;=5]0.0&quot;%&quot;;[&gt;=3]0&quot;%&quot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Schl!$J$33:$M$34</c:f>
              <c:multiLvlStrCache>
                <c:ptCount val="4"/>
                <c:lvl>
                  <c:pt idx="0">
                    <c:v>2017</c:v>
                  </c:pt>
                  <c:pt idx="1">
                    <c:v>2018</c:v>
                  </c:pt>
                  <c:pt idx="2">
                    <c:v>2017</c:v>
                  </c:pt>
                  <c:pt idx="3">
                    <c:v>2018</c:v>
                  </c:pt>
                </c:lvl>
                <c:lvl>
                  <c:pt idx="0">
                    <c:v>Region Emscher-Lippe</c:v>
                  </c:pt>
                  <c:pt idx="2">
                    <c:v>Region Münsterland</c:v>
                  </c:pt>
                </c:lvl>
              </c:multiLvlStrCache>
            </c:multiLvlStrRef>
          </c:cat>
          <c:val>
            <c:numRef>
              <c:f>Schl!$J$36:$M$36</c:f>
              <c:numCache>
                <c:formatCode>General</c:formatCode>
                <c:ptCount val="4"/>
                <c:pt idx="0">
                  <c:v>9.4967213453860957</c:v>
                </c:pt>
                <c:pt idx="1">
                  <c:v>9.3901909273317745</c:v>
                </c:pt>
                <c:pt idx="2">
                  <c:v>5.6427980939194953</c:v>
                </c:pt>
                <c:pt idx="3">
                  <c:v>5.6006142999484165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7-4EBC-861D-2F7CBAFC7968}"/>
            </c:ext>
          </c:extLst>
        </c:ser>
        <c:ser>
          <c:idx val="2"/>
          <c:order val="2"/>
          <c:tx>
            <c:strRef>
              <c:f>Schl!$D$37</c:f>
              <c:strCache>
                <c:ptCount val="1"/>
                <c:pt idx="0">
                  <c:v>Vegetation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[&gt;=5]0.0&quot;%&quot;;[&gt;=3]0&quot;%&quot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Schl!$J$33:$M$34</c:f>
              <c:multiLvlStrCache>
                <c:ptCount val="4"/>
                <c:lvl>
                  <c:pt idx="0">
                    <c:v>2017</c:v>
                  </c:pt>
                  <c:pt idx="1">
                    <c:v>2018</c:v>
                  </c:pt>
                  <c:pt idx="2">
                    <c:v>2017</c:v>
                  </c:pt>
                  <c:pt idx="3">
                    <c:v>2018</c:v>
                  </c:pt>
                </c:lvl>
                <c:lvl>
                  <c:pt idx="0">
                    <c:v>Region Emscher-Lippe</c:v>
                  </c:pt>
                  <c:pt idx="2">
                    <c:v>Region Münsterland</c:v>
                  </c:pt>
                </c:lvl>
              </c:multiLvlStrCache>
            </c:multiLvlStrRef>
          </c:cat>
          <c:val>
            <c:numRef>
              <c:f>Schl!$J$37:$M$37</c:f>
              <c:numCache>
                <c:formatCode>General</c:formatCode>
                <c:ptCount val="4"/>
                <c:pt idx="0">
                  <c:v>58.761351178040258</c:v>
                </c:pt>
                <c:pt idx="1">
                  <c:v>58.956829323790416</c:v>
                </c:pt>
                <c:pt idx="2">
                  <c:v>81.192913359366074</c:v>
                </c:pt>
                <c:pt idx="3">
                  <c:v>81.201346217501836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07-4EBC-861D-2F7CBAFC7968}"/>
            </c:ext>
          </c:extLst>
        </c:ser>
        <c:ser>
          <c:idx val="3"/>
          <c:order val="3"/>
          <c:tx>
            <c:strRef>
              <c:f>Schl!$D$38</c:f>
              <c:strCache>
                <c:ptCount val="1"/>
                <c:pt idx="0">
                  <c:v>Gewässer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[&gt;=5]0.0&quot;%&quot;;[&gt;=3]0&quot;%&quot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Schl!$J$33:$M$34</c:f>
              <c:multiLvlStrCache>
                <c:ptCount val="4"/>
                <c:lvl>
                  <c:pt idx="0">
                    <c:v>2017</c:v>
                  </c:pt>
                  <c:pt idx="1">
                    <c:v>2018</c:v>
                  </c:pt>
                  <c:pt idx="2">
                    <c:v>2017</c:v>
                  </c:pt>
                  <c:pt idx="3">
                    <c:v>2018</c:v>
                  </c:pt>
                </c:lvl>
                <c:lvl>
                  <c:pt idx="0">
                    <c:v>Region Emscher-Lippe</c:v>
                  </c:pt>
                  <c:pt idx="2">
                    <c:v>Region Münsterland</c:v>
                  </c:pt>
                </c:lvl>
              </c:multiLvlStrCache>
            </c:multiLvlStrRef>
          </c:cat>
          <c:val>
            <c:numRef>
              <c:f>Schl!$J$38:$M$38</c:f>
              <c:numCache>
                <c:formatCode>General</c:formatCode>
                <c:ptCount val="4"/>
                <c:pt idx="0">
                  <c:v>2.6891173489440043</c:v>
                </c:pt>
                <c:pt idx="1">
                  <c:v>2.4988105827110441</c:v>
                </c:pt>
                <c:pt idx="2">
                  <c:v>1.7078104941964016</c:v>
                </c:pt>
                <c:pt idx="3">
                  <c:v>1.6920132605448384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07-4EBC-861D-2F7CBAFC7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522944"/>
        <c:axId val="312947840"/>
      </c:barChart>
      <c:catAx>
        <c:axId val="561522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  <a:prstDash val="dash"/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12947840"/>
        <c:crosses val="autoZero"/>
        <c:auto val="1"/>
        <c:lblAlgn val="ctr"/>
        <c:lblOffset val="100"/>
        <c:noMultiLvlLbl val="0"/>
      </c:catAx>
      <c:valAx>
        <c:axId val="31294784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prstDash val="dash"/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5615229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00" b="1">
                <a:solidFill>
                  <a:schemeClr val="accent2">
                    <a:lumMod val="75000"/>
                  </a:schemeClr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1">
                <a:solidFill>
                  <a:schemeClr val="bg2">
                    <a:lumMod val="25000"/>
                  </a:schemeClr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800" b="1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800" b="1">
                <a:solidFill>
                  <a:schemeClr val="tx2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9.1302089912557727E-3"/>
          <c:y val="0.84794484421504734"/>
          <c:w val="0.96034920768593779"/>
          <c:h val="0.1137776438232302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List" dx="16" fmlaLink="Schl!$D$2" fmlaRange="Schl!$B$1:$B$438" noThreeD="1" sel="187" val="184"/>
</file>

<file path=xl/ctrlProps/ctrlProp2.xml><?xml version="1.0" encoding="utf-8"?>
<formControlPr xmlns="http://schemas.microsoft.com/office/spreadsheetml/2009/9/main" objectType="List" dx="16" fmlaLink="Schl!$C$2" fmlaRange="Schl!$B$1:$B$438" noThreeD="1" sel="186" val="184"/>
</file>

<file path=xl/ctrlProps/ctrlProp3.xml><?xml version="1.0" encoding="utf-8"?>
<formControlPr xmlns="http://schemas.microsoft.com/office/spreadsheetml/2009/9/main" objectType="List" dx="16" fmlaLink="Schl!$F$4" fmlaRange="VerglJhr" noThreeD="1" sel="1" val="0"/>
</file>

<file path=xl/ctrlProps/ctrlProp4.xml><?xml version="1.0" encoding="utf-8"?>
<formControlPr xmlns="http://schemas.microsoft.com/office/spreadsheetml/2009/9/main" objectType="List" dx="16" fmlaLink="Schl!$H$2" fmlaRange="Schl!$H$3:$H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4</xdr:row>
          <xdr:rowOff>0</xdr:rowOff>
        </xdr:from>
        <xdr:to>
          <xdr:col>9</xdr:col>
          <xdr:colOff>514350</xdr:colOff>
          <xdr:row>21</xdr:row>
          <xdr:rowOff>9525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</xdr:row>
          <xdr:rowOff>152400</xdr:rowOff>
        </xdr:from>
        <xdr:to>
          <xdr:col>4</xdr:col>
          <xdr:colOff>66675</xdr:colOff>
          <xdr:row>21</xdr:row>
          <xdr:rowOff>0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</xdr:row>
          <xdr:rowOff>152400</xdr:rowOff>
        </xdr:from>
        <xdr:to>
          <xdr:col>15</xdr:col>
          <xdr:colOff>552450</xdr:colOff>
          <xdr:row>10</xdr:row>
          <xdr:rowOff>0</xdr:rowOff>
        </xdr:to>
        <xdr:sp macro="" textlink="">
          <xdr:nvSpPr>
            <xdr:cNvPr id="1029" name="List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12</xdr:row>
          <xdr:rowOff>28575</xdr:rowOff>
        </xdr:from>
        <xdr:to>
          <xdr:col>16</xdr:col>
          <xdr:colOff>142875</xdr:colOff>
          <xdr:row>13</xdr:row>
          <xdr:rowOff>152400</xdr:rowOff>
        </xdr:to>
        <xdr:sp macro="" textlink="">
          <xdr:nvSpPr>
            <xdr:cNvPr id="1030" name="List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733424</xdr:colOff>
      <xdr:row>68</xdr:row>
      <xdr:rowOff>9525</xdr:rowOff>
    </xdr:from>
    <xdr:to>
      <xdr:col>19</xdr:col>
      <xdr:colOff>76199</xdr:colOff>
      <xdr:row>80</xdr:row>
      <xdr:rowOff>57150</xdr:rowOff>
    </xdr:to>
    <xdr:graphicFrame macro="">
      <xdr:nvGraphicFramePr>
        <xdr:cNvPr id="2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P2632"/>
  <sheetViews>
    <sheetView workbookViewId="0"/>
  </sheetViews>
  <sheetFormatPr baseColWidth="10" defaultRowHeight="12.75" x14ac:dyDescent="0.2"/>
  <cols>
    <col min="9" max="9" width="11.42578125" customWidth="1"/>
  </cols>
  <sheetData>
    <row r="1" spans="1:42" x14ac:dyDescent="0.2">
      <c r="A1" t="s">
        <v>465</v>
      </c>
      <c r="B1">
        <v>2018</v>
      </c>
      <c r="D1" t="s">
        <v>1</v>
      </c>
      <c r="E1" t="s">
        <v>2</v>
      </c>
      <c r="F1" t="s">
        <v>466</v>
      </c>
      <c r="G1" t="s">
        <v>467</v>
      </c>
      <c r="H1" t="s">
        <v>468</v>
      </c>
      <c r="J1" t="s">
        <v>469</v>
      </c>
      <c r="O1" t="s">
        <v>470</v>
      </c>
      <c r="AO1" t="s">
        <v>471</v>
      </c>
    </row>
    <row r="2" spans="1:42" x14ac:dyDescent="0.2">
      <c r="A2" t="s">
        <v>472</v>
      </c>
      <c r="B2">
        <v>2016</v>
      </c>
      <c r="J2" t="s">
        <v>6</v>
      </c>
      <c r="K2" t="s">
        <v>473</v>
      </c>
      <c r="L2" t="s">
        <v>474</v>
      </c>
      <c r="M2" t="s">
        <v>475</v>
      </c>
      <c r="N2" t="s">
        <v>476</v>
      </c>
      <c r="O2" t="s">
        <v>477</v>
      </c>
      <c r="P2" t="s">
        <v>478</v>
      </c>
      <c r="Q2" t="s">
        <v>479</v>
      </c>
      <c r="R2" t="s">
        <v>480</v>
      </c>
      <c r="S2" t="s">
        <v>481</v>
      </c>
      <c r="T2" t="s">
        <v>482</v>
      </c>
      <c r="U2" t="s">
        <v>483</v>
      </c>
      <c r="V2" t="s">
        <v>484</v>
      </c>
      <c r="W2" t="s">
        <v>485</v>
      </c>
      <c r="X2" t="s">
        <v>486</v>
      </c>
      <c r="Y2" t="s">
        <v>487</v>
      </c>
      <c r="Z2" t="s">
        <v>488</v>
      </c>
      <c r="AA2" t="s">
        <v>489</v>
      </c>
      <c r="AB2" t="s">
        <v>490</v>
      </c>
      <c r="AC2" t="s">
        <v>491</v>
      </c>
      <c r="AD2" t="s">
        <v>492</v>
      </c>
      <c r="AE2" t="s">
        <v>493</v>
      </c>
      <c r="AF2" t="s">
        <v>494</v>
      </c>
      <c r="AG2" t="s">
        <v>495</v>
      </c>
      <c r="AH2" t="s">
        <v>496</v>
      </c>
      <c r="AI2" t="s">
        <v>497</v>
      </c>
      <c r="AJ2" t="s">
        <v>498</v>
      </c>
      <c r="AK2" t="s">
        <v>499</v>
      </c>
      <c r="AL2" t="s">
        <v>500</v>
      </c>
      <c r="AM2" t="s">
        <v>501</v>
      </c>
      <c r="AN2" t="s">
        <v>502</v>
      </c>
      <c r="AO2" t="s">
        <v>503</v>
      </c>
      <c r="AP2" t="s">
        <v>504</v>
      </c>
    </row>
    <row r="3" spans="1:42" x14ac:dyDescent="0.2">
      <c r="A3" t="s">
        <v>505</v>
      </c>
      <c r="B3">
        <v>3</v>
      </c>
      <c r="K3" t="s">
        <v>506</v>
      </c>
      <c r="L3" t="s">
        <v>507</v>
      </c>
      <c r="M3" t="s">
        <v>508</v>
      </c>
      <c r="N3" t="s">
        <v>509</v>
      </c>
      <c r="O3" t="s">
        <v>510</v>
      </c>
      <c r="P3" t="s">
        <v>511</v>
      </c>
      <c r="Q3" t="s">
        <v>454</v>
      </c>
      <c r="R3" t="s">
        <v>512</v>
      </c>
      <c r="S3" t="s">
        <v>513</v>
      </c>
      <c r="T3" t="s">
        <v>514</v>
      </c>
      <c r="U3" t="s">
        <v>515</v>
      </c>
      <c r="V3" t="s">
        <v>516</v>
      </c>
      <c r="W3" t="s">
        <v>15</v>
      </c>
      <c r="X3" t="s">
        <v>517</v>
      </c>
      <c r="Y3" t="s">
        <v>8</v>
      </c>
      <c r="Z3" t="s">
        <v>9</v>
      </c>
      <c r="AA3" t="s">
        <v>518</v>
      </c>
      <c r="AB3" t="s">
        <v>519</v>
      </c>
      <c r="AC3" t="s">
        <v>520</v>
      </c>
      <c r="AD3" t="s">
        <v>521</v>
      </c>
      <c r="AE3" t="s">
        <v>522</v>
      </c>
      <c r="AF3" t="s">
        <v>13</v>
      </c>
      <c r="AG3" t="s">
        <v>12</v>
      </c>
      <c r="AH3" t="s">
        <v>11</v>
      </c>
      <c r="AI3" t="s">
        <v>14</v>
      </c>
      <c r="AJ3" t="s">
        <v>523</v>
      </c>
      <c r="AK3" t="s">
        <v>524</v>
      </c>
      <c r="AL3" t="s">
        <v>525</v>
      </c>
      <c r="AM3" t="s">
        <v>526</v>
      </c>
      <c r="AN3" t="s">
        <v>527</v>
      </c>
      <c r="AO3" t="s">
        <v>528</v>
      </c>
      <c r="AP3" t="s">
        <v>7</v>
      </c>
    </row>
    <row r="4" spans="1:42" x14ac:dyDescent="0.2">
      <c r="A4" t="s">
        <v>529</v>
      </c>
      <c r="B4" t="s">
        <v>530</v>
      </c>
      <c r="C4" t="s">
        <v>451</v>
      </c>
      <c r="I4" t="s">
        <v>531</v>
      </c>
    </row>
    <row r="5" spans="1:42" x14ac:dyDescent="0.2">
      <c r="A5">
        <v>50000000</v>
      </c>
      <c r="B5" t="s">
        <v>16</v>
      </c>
      <c r="C5">
        <v>43465</v>
      </c>
      <c r="D5">
        <v>0</v>
      </c>
      <c r="E5">
        <v>0</v>
      </c>
      <c r="F5">
        <v>0</v>
      </c>
      <c r="G5">
        <v>0</v>
      </c>
      <c r="H5">
        <v>0</v>
      </c>
      <c r="I5" t="s">
        <v>1883</v>
      </c>
      <c r="J5">
        <v>3411231</v>
      </c>
      <c r="K5">
        <v>565798</v>
      </c>
      <c r="L5">
        <v>238539</v>
      </c>
      <c r="M5">
        <v>2544190</v>
      </c>
      <c r="N5">
        <v>62703</v>
      </c>
      <c r="O5">
        <v>243576</v>
      </c>
      <c r="P5">
        <v>102388</v>
      </c>
      <c r="Q5">
        <v>4069</v>
      </c>
      <c r="R5">
        <v>706</v>
      </c>
      <c r="S5">
        <v>19587</v>
      </c>
      <c r="T5">
        <v>69826</v>
      </c>
      <c r="U5">
        <v>32206</v>
      </c>
      <c r="V5">
        <v>84455</v>
      </c>
      <c r="W5">
        <v>8985</v>
      </c>
      <c r="X5">
        <v>131649</v>
      </c>
      <c r="Y5">
        <v>79850</v>
      </c>
      <c r="Z5">
        <v>6418</v>
      </c>
      <c r="AA5">
        <v>15375</v>
      </c>
      <c r="AB5">
        <v>4906</v>
      </c>
      <c r="AC5">
        <v>341</v>
      </c>
      <c r="AD5">
        <v>1614771</v>
      </c>
      <c r="AE5">
        <v>848683</v>
      </c>
      <c r="AF5">
        <v>54593</v>
      </c>
      <c r="AG5">
        <v>5010</v>
      </c>
      <c r="AH5">
        <v>1417</v>
      </c>
      <c r="AI5">
        <v>1407</v>
      </c>
      <c r="AJ5">
        <v>18309</v>
      </c>
      <c r="AK5">
        <v>33339</v>
      </c>
      <c r="AL5">
        <v>814</v>
      </c>
      <c r="AM5">
        <v>28550</v>
      </c>
      <c r="AN5">
        <v>0</v>
      </c>
      <c r="AO5">
        <v>65724</v>
      </c>
      <c r="AP5">
        <v>54251</v>
      </c>
    </row>
    <row r="6" spans="1:42" x14ac:dyDescent="0.2">
      <c r="A6">
        <v>50000000</v>
      </c>
      <c r="B6" t="s">
        <v>16</v>
      </c>
      <c r="C6">
        <v>43100</v>
      </c>
      <c r="D6">
        <v>0</v>
      </c>
      <c r="E6">
        <v>0</v>
      </c>
      <c r="F6">
        <v>0</v>
      </c>
      <c r="G6">
        <v>0</v>
      </c>
      <c r="H6">
        <v>0</v>
      </c>
      <c r="I6" t="s">
        <v>532</v>
      </c>
      <c r="J6">
        <v>3411245</v>
      </c>
      <c r="K6">
        <v>563224</v>
      </c>
      <c r="L6">
        <v>239049</v>
      </c>
      <c r="M6">
        <v>2545357</v>
      </c>
      <c r="N6">
        <v>63614</v>
      </c>
      <c r="O6">
        <v>243066</v>
      </c>
      <c r="P6">
        <v>102584</v>
      </c>
      <c r="Q6">
        <v>4541</v>
      </c>
      <c r="R6">
        <v>671</v>
      </c>
      <c r="S6">
        <v>19441</v>
      </c>
      <c r="T6">
        <v>69365</v>
      </c>
      <c r="U6">
        <v>32110</v>
      </c>
      <c r="V6">
        <v>82432</v>
      </c>
      <c r="W6">
        <v>9015</v>
      </c>
      <c r="X6">
        <v>133173</v>
      </c>
      <c r="Y6">
        <v>78409</v>
      </c>
      <c r="Z6">
        <v>6475</v>
      </c>
      <c r="AA6">
        <v>15684</v>
      </c>
      <c r="AB6">
        <v>4885</v>
      </c>
      <c r="AC6">
        <v>422</v>
      </c>
      <c r="AD6">
        <v>1623189</v>
      </c>
      <c r="AE6">
        <v>849133</v>
      </c>
      <c r="AF6">
        <v>48443</v>
      </c>
      <c r="AG6">
        <v>4967</v>
      </c>
      <c r="AH6">
        <v>1488</v>
      </c>
      <c r="AI6">
        <v>1494</v>
      </c>
      <c r="AJ6">
        <v>16643</v>
      </c>
      <c r="AK6">
        <v>34546</v>
      </c>
      <c r="AL6">
        <v>816</v>
      </c>
      <c r="AM6">
        <v>28252</v>
      </c>
      <c r="AN6">
        <v>0</v>
      </c>
      <c r="AO6">
        <v>66268</v>
      </c>
      <c r="AP6">
        <v>52412</v>
      </c>
    </row>
    <row r="7" spans="1:42" x14ac:dyDescent="0.2">
      <c r="A7">
        <v>50000000</v>
      </c>
      <c r="B7" t="s">
        <v>16</v>
      </c>
      <c r="C7">
        <v>42735</v>
      </c>
      <c r="D7">
        <v>0</v>
      </c>
      <c r="E7">
        <v>0</v>
      </c>
      <c r="F7">
        <v>0</v>
      </c>
      <c r="G7">
        <v>0</v>
      </c>
      <c r="H7">
        <v>0</v>
      </c>
      <c r="I7" t="s">
        <v>533</v>
      </c>
      <c r="J7">
        <v>3411274</v>
      </c>
      <c r="K7">
        <v>560219</v>
      </c>
      <c r="L7">
        <v>239731</v>
      </c>
      <c r="M7">
        <v>2546791</v>
      </c>
      <c r="N7">
        <v>64533</v>
      </c>
      <c r="O7">
        <v>242557</v>
      </c>
      <c r="P7">
        <v>102568</v>
      </c>
      <c r="Q7">
        <v>4726</v>
      </c>
      <c r="R7">
        <v>2693</v>
      </c>
      <c r="S7">
        <v>17380</v>
      </c>
      <c r="T7">
        <v>69001</v>
      </c>
      <c r="U7">
        <v>32109</v>
      </c>
      <c r="V7">
        <v>80163</v>
      </c>
      <c r="W7">
        <v>9023</v>
      </c>
      <c r="X7">
        <v>135065</v>
      </c>
      <c r="Y7">
        <v>76661</v>
      </c>
      <c r="Z7">
        <v>6563</v>
      </c>
      <c r="AA7">
        <v>15969</v>
      </c>
      <c r="AB7">
        <v>5058</v>
      </c>
      <c r="AC7">
        <v>415</v>
      </c>
      <c r="AD7">
        <v>1631835</v>
      </c>
      <c r="AE7">
        <v>849507</v>
      </c>
      <c r="AF7">
        <v>42487</v>
      </c>
      <c r="AG7">
        <v>4967</v>
      </c>
      <c r="AH7">
        <v>1698</v>
      </c>
      <c r="AI7">
        <v>1505</v>
      </c>
      <c r="AJ7">
        <v>14793</v>
      </c>
      <c r="AK7">
        <v>35516</v>
      </c>
      <c r="AL7">
        <v>835</v>
      </c>
      <c r="AM7">
        <v>28181</v>
      </c>
      <c r="AN7">
        <v>0</v>
      </c>
      <c r="AO7">
        <v>66413</v>
      </c>
      <c r="AP7">
        <v>50169</v>
      </c>
    </row>
    <row r="8" spans="1:42" x14ac:dyDescent="0.2">
      <c r="A8">
        <v>51000000</v>
      </c>
      <c r="B8" t="s">
        <v>534</v>
      </c>
      <c r="C8">
        <v>43465</v>
      </c>
      <c r="D8">
        <v>1</v>
      </c>
      <c r="E8">
        <v>0</v>
      </c>
      <c r="F8">
        <v>0</v>
      </c>
      <c r="G8">
        <v>0</v>
      </c>
      <c r="H8">
        <v>0</v>
      </c>
      <c r="I8" t="s">
        <v>1884</v>
      </c>
      <c r="J8">
        <v>529218</v>
      </c>
      <c r="K8">
        <v>137318</v>
      </c>
      <c r="L8">
        <v>45182</v>
      </c>
      <c r="M8">
        <v>328822</v>
      </c>
      <c r="N8">
        <v>17895</v>
      </c>
      <c r="O8">
        <v>55060</v>
      </c>
      <c r="P8">
        <v>27428</v>
      </c>
      <c r="Q8">
        <v>770</v>
      </c>
      <c r="R8">
        <v>648</v>
      </c>
      <c r="S8">
        <v>4130</v>
      </c>
      <c r="T8">
        <v>13619</v>
      </c>
      <c r="U8">
        <v>8503</v>
      </c>
      <c r="V8">
        <v>24601</v>
      </c>
      <c r="W8">
        <v>2560</v>
      </c>
      <c r="X8">
        <v>29839</v>
      </c>
      <c r="Y8">
        <v>8263</v>
      </c>
      <c r="Z8">
        <v>1641</v>
      </c>
      <c r="AA8">
        <v>3821</v>
      </c>
      <c r="AB8">
        <v>1458</v>
      </c>
      <c r="AC8">
        <v>159</v>
      </c>
      <c r="AD8">
        <v>237652</v>
      </c>
      <c r="AE8">
        <v>75565</v>
      </c>
      <c r="AF8">
        <v>10230</v>
      </c>
      <c r="AG8">
        <v>632</v>
      </c>
      <c r="AH8">
        <v>32</v>
      </c>
      <c r="AI8">
        <v>409</v>
      </c>
      <c r="AJ8">
        <v>4302</v>
      </c>
      <c r="AK8">
        <v>9164</v>
      </c>
      <c r="AL8">
        <v>545</v>
      </c>
      <c r="AM8">
        <v>8187</v>
      </c>
      <c r="AN8">
        <v>0</v>
      </c>
      <c r="AO8">
        <v>17126</v>
      </c>
      <c r="AP8">
        <v>16541</v>
      </c>
    </row>
    <row r="9" spans="1:42" x14ac:dyDescent="0.2">
      <c r="A9">
        <v>51000000</v>
      </c>
      <c r="B9" t="s">
        <v>534</v>
      </c>
      <c r="C9">
        <v>43100</v>
      </c>
      <c r="D9">
        <v>1</v>
      </c>
      <c r="E9">
        <v>0</v>
      </c>
      <c r="F9">
        <v>0</v>
      </c>
      <c r="G9">
        <v>0</v>
      </c>
      <c r="H9">
        <v>0</v>
      </c>
      <c r="I9" t="s">
        <v>535</v>
      </c>
      <c r="J9">
        <v>529233</v>
      </c>
      <c r="K9">
        <v>137015</v>
      </c>
      <c r="L9">
        <v>45352</v>
      </c>
      <c r="M9">
        <v>328736</v>
      </c>
      <c r="N9">
        <v>18129</v>
      </c>
      <c r="O9">
        <v>55061</v>
      </c>
      <c r="P9">
        <v>27547</v>
      </c>
      <c r="Q9">
        <v>788</v>
      </c>
      <c r="R9">
        <v>639</v>
      </c>
      <c r="S9">
        <v>4246</v>
      </c>
      <c r="T9">
        <v>13683</v>
      </c>
      <c r="U9">
        <v>8420</v>
      </c>
      <c r="V9">
        <v>24072</v>
      </c>
      <c r="W9">
        <v>2559</v>
      </c>
      <c r="X9">
        <v>29940</v>
      </c>
      <c r="Y9">
        <v>8186</v>
      </c>
      <c r="Z9">
        <v>1652</v>
      </c>
      <c r="AA9">
        <v>3910</v>
      </c>
      <c r="AB9">
        <v>1430</v>
      </c>
      <c r="AC9">
        <v>235</v>
      </c>
      <c r="AD9">
        <v>239057</v>
      </c>
      <c r="AE9">
        <v>75488</v>
      </c>
      <c r="AF9">
        <v>9076</v>
      </c>
      <c r="AG9">
        <v>630</v>
      </c>
      <c r="AH9">
        <v>38</v>
      </c>
      <c r="AI9">
        <v>422</v>
      </c>
      <c r="AJ9">
        <v>4024</v>
      </c>
      <c r="AK9">
        <v>9521</v>
      </c>
      <c r="AL9">
        <v>547</v>
      </c>
      <c r="AM9">
        <v>8061</v>
      </c>
      <c r="AN9">
        <v>0</v>
      </c>
      <c r="AO9">
        <v>17303</v>
      </c>
      <c r="AP9">
        <v>16087</v>
      </c>
    </row>
    <row r="10" spans="1:42" x14ac:dyDescent="0.2">
      <c r="A10">
        <v>51000000</v>
      </c>
      <c r="B10" t="s">
        <v>534</v>
      </c>
      <c r="C10">
        <v>42735</v>
      </c>
      <c r="D10">
        <v>1</v>
      </c>
      <c r="E10">
        <v>0</v>
      </c>
      <c r="F10">
        <v>0</v>
      </c>
      <c r="G10">
        <v>0</v>
      </c>
      <c r="H10">
        <v>0</v>
      </c>
      <c r="I10" t="s">
        <v>536</v>
      </c>
      <c r="J10">
        <v>529232</v>
      </c>
      <c r="K10">
        <v>136797</v>
      </c>
      <c r="L10">
        <v>45549</v>
      </c>
      <c r="M10">
        <v>328770</v>
      </c>
      <c r="N10">
        <v>18117</v>
      </c>
      <c r="O10">
        <v>54814</v>
      </c>
      <c r="P10">
        <v>27795</v>
      </c>
      <c r="Q10">
        <v>754</v>
      </c>
      <c r="R10">
        <v>2659</v>
      </c>
      <c r="S10">
        <v>2342</v>
      </c>
      <c r="T10">
        <v>13780</v>
      </c>
      <c r="U10">
        <v>8456</v>
      </c>
      <c r="V10">
        <v>23638</v>
      </c>
      <c r="W10">
        <v>2559</v>
      </c>
      <c r="X10">
        <v>30079</v>
      </c>
      <c r="Y10">
        <v>8156</v>
      </c>
      <c r="Z10">
        <v>1658</v>
      </c>
      <c r="AA10">
        <v>4005</v>
      </c>
      <c r="AB10">
        <v>1413</v>
      </c>
      <c r="AC10">
        <v>238</v>
      </c>
      <c r="AD10">
        <v>240685</v>
      </c>
      <c r="AE10">
        <v>75671</v>
      </c>
      <c r="AF10">
        <v>7636</v>
      </c>
      <c r="AG10">
        <v>658</v>
      </c>
      <c r="AH10">
        <v>40</v>
      </c>
      <c r="AI10">
        <v>407</v>
      </c>
      <c r="AJ10">
        <v>3673</v>
      </c>
      <c r="AK10">
        <v>9445</v>
      </c>
      <c r="AL10">
        <v>562</v>
      </c>
      <c r="AM10">
        <v>8110</v>
      </c>
      <c r="AN10">
        <v>0</v>
      </c>
      <c r="AO10">
        <v>17616</v>
      </c>
      <c r="AP10">
        <v>15623</v>
      </c>
    </row>
    <row r="11" spans="1:42" x14ac:dyDescent="0.2">
      <c r="A11">
        <v>51110000</v>
      </c>
      <c r="B11" t="s">
        <v>537</v>
      </c>
      <c r="C11">
        <v>43465</v>
      </c>
      <c r="D11">
        <v>0</v>
      </c>
      <c r="E11">
        <v>0</v>
      </c>
      <c r="F11">
        <v>0</v>
      </c>
      <c r="G11">
        <v>0</v>
      </c>
      <c r="H11">
        <v>0</v>
      </c>
      <c r="I11" t="s">
        <v>1885</v>
      </c>
      <c r="J11">
        <v>21741</v>
      </c>
      <c r="K11">
        <v>9634</v>
      </c>
      <c r="L11">
        <v>3677</v>
      </c>
      <c r="M11">
        <v>7148</v>
      </c>
      <c r="N11">
        <v>1283</v>
      </c>
      <c r="O11">
        <v>3586</v>
      </c>
      <c r="P11">
        <v>2064</v>
      </c>
      <c r="Q11">
        <v>10</v>
      </c>
      <c r="R11">
        <v>0</v>
      </c>
      <c r="S11">
        <v>0</v>
      </c>
      <c r="T11">
        <v>760</v>
      </c>
      <c r="U11">
        <v>845</v>
      </c>
      <c r="V11">
        <v>2090</v>
      </c>
      <c r="W11">
        <v>279</v>
      </c>
      <c r="X11">
        <v>2263</v>
      </c>
      <c r="Y11">
        <v>191</v>
      </c>
      <c r="Z11">
        <v>205</v>
      </c>
      <c r="AA11">
        <v>401</v>
      </c>
      <c r="AB11">
        <v>608</v>
      </c>
      <c r="AC11">
        <v>9</v>
      </c>
      <c r="AD11">
        <v>4015</v>
      </c>
      <c r="AE11">
        <v>2520</v>
      </c>
      <c r="AF11">
        <v>281</v>
      </c>
      <c r="AG11">
        <v>0</v>
      </c>
      <c r="AH11">
        <v>0</v>
      </c>
      <c r="AI11">
        <v>1</v>
      </c>
      <c r="AJ11">
        <v>331</v>
      </c>
      <c r="AK11">
        <v>855</v>
      </c>
      <c r="AL11">
        <v>53</v>
      </c>
      <c r="AM11">
        <v>376</v>
      </c>
      <c r="AN11">
        <v>0</v>
      </c>
      <c r="AO11">
        <v>1084</v>
      </c>
      <c r="AP11">
        <v>1480</v>
      </c>
    </row>
    <row r="12" spans="1:42" x14ac:dyDescent="0.2">
      <c r="A12">
        <v>51110000</v>
      </c>
      <c r="B12" t="s">
        <v>537</v>
      </c>
      <c r="C12">
        <v>43100</v>
      </c>
      <c r="D12">
        <v>0</v>
      </c>
      <c r="E12">
        <v>0</v>
      </c>
      <c r="F12">
        <v>0</v>
      </c>
      <c r="G12">
        <v>0</v>
      </c>
      <c r="H12">
        <v>0</v>
      </c>
      <c r="I12" t="s">
        <v>538</v>
      </c>
      <c r="J12">
        <v>21741</v>
      </c>
      <c r="K12">
        <v>9639</v>
      </c>
      <c r="L12">
        <v>3657</v>
      </c>
      <c r="M12">
        <v>7123</v>
      </c>
      <c r="N12">
        <v>1323</v>
      </c>
      <c r="O12">
        <v>3580</v>
      </c>
      <c r="P12">
        <v>2058</v>
      </c>
      <c r="Q12">
        <v>10</v>
      </c>
      <c r="R12">
        <v>0</v>
      </c>
      <c r="S12">
        <v>3</v>
      </c>
      <c r="T12">
        <v>764</v>
      </c>
      <c r="U12">
        <v>842</v>
      </c>
      <c r="V12">
        <v>2107</v>
      </c>
      <c r="W12">
        <v>276</v>
      </c>
      <c r="X12">
        <v>2256</v>
      </c>
      <c r="Y12">
        <v>198</v>
      </c>
      <c r="Z12">
        <v>196</v>
      </c>
      <c r="AA12">
        <v>407</v>
      </c>
      <c r="AB12">
        <v>590</v>
      </c>
      <c r="AC12">
        <v>9</v>
      </c>
      <c r="AD12">
        <v>4167</v>
      </c>
      <c r="AE12">
        <v>2420</v>
      </c>
      <c r="AF12">
        <v>236</v>
      </c>
      <c r="AG12">
        <v>0</v>
      </c>
      <c r="AH12">
        <v>0</v>
      </c>
      <c r="AI12">
        <v>6</v>
      </c>
      <c r="AJ12">
        <v>294</v>
      </c>
      <c r="AK12">
        <v>876</v>
      </c>
      <c r="AL12">
        <v>53</v>
      </c>
      <c r="AM12">
        <v>394</v>
      </c>
      <c r="AN12">
        <v>0</v>
      </c>
      <c r="AO12">
        <v>1097</v>
      </c>
      <c r="AP12">
        <v>1488</v>
      </c>
    </row>
    <row r="13" spans="1:42" x14ac:dyDescent="0.2">
      <c r="A13">
        <v>51110000</v>
      </c>
      <c r="B13" t="s">
        <v>537</v>
      </c>
      <c r="C13">
        <v>42735</v>
      </c>
      <c r="D13">
        <v>0</v>
      </c>
      <c r="E13">
        <v>0</v>
      </c>
      <c r="F13">
        <v>0</v>
      </c>
      <c r="G13">
        <v>0</v>
      </c>
      <c r="H13">
        <v>0</v>
      </c>
      <c r="I13" t="s">
        <v>539</v>
      </c>
      <c r="J13">
        <v>21741</v>
      </c>
      <c r="K13">
        <v>9551</v>
      </c>
      <c r="L13">
        <v>3619</v>
      </c>
      <c r="M13">
        <v>7222</v>
      </c>
      <c r="N13">
        <v>1349</v>
      </c>
      <c r="O13">
        <v>3574</v>
      </c>
      <c r="P13">
        <v>2052</v>
      </c>
      <c r="Q13">
        <v>10</v>
      </c>
      <c r="R13">
        <v>0</v>
      </c>
      <c r="S13">
        <v>19</v>
      </c>
      <c r="T13">
        <v>755</v>
      </c>
      <c r="U13">
        <v>841</v>
      </c>
      <c r="V13">
        <v>2025</v>
      </c>
      <c r="W13">
        <v>276</v>
      </c>
      <c r="X13">
        <v>2234</v>
      </c>
      <c r="Y13">
        <v>203</v>
      </c>
      <c r="Z13">
        <v>191</v>
      </c>
      <c r="AA13">
        <v>410</v>
      </c>
      <c r="AB13">
        <v>573</v>
      </c>
      <c r="AC13">
        <v>9</v>
      </c>
      <c r="AD13">
        <v>4340</v>
      </c>
      <c r="AE13">
        <v>2430</v>
      </c>
      <c r="AF13">
        <v>171</v>
      </c>
      <c r="AG13">
        <v>0</v>
      </c>
      <c r="AH13">
        <v>0</v>
      </c>
      <c r="AI13">
        <v>8</v>
      </c>
      <c r="AJ13">
        <v>273</v>
      </c>
      <c r="AK13">
        <v>894</v>
      </c>
      <c r="AL13">
        <v>53</v>
      </c>
      <c r="AM13">
        <v>403</v>
      </c>
      <c r="AN13">
        <v>0</v>
      </c>
      <c r="AO13">
        <v>1099</v>
      </c>
      <c r="AP13">
        <v>1389</v>
      </c>
    </row>
    <row r="14" spans="1:42" x14ac:dyDescent="0.2">
      <c r="A14">
        <v>51120000</v>
      </c>
      <c r="B14" t="s">
        <v>540</v>
      </c>
      <c r="C14">
        <v>43465</v>
      </c>
      <c r="D14">
        <v>0</v>
      </c>
      <c r="E14">
        <v>0</v>
      </c>
      <c r="F14">
        <v>1</v>
      </c>
      <c r="G14">
        <v>0</v>
      </c>
      <c r="H14">
        <v>0</v>
      </c>
      <c r="I14" t="s">
        <v>1886</v>
      </c>
      <c r="J14">
        <v>23280</v>
      </c>
      <c r="K14">
        <v>11016</v>
      </c>
      <c r="L14">
        <v>3167</v>
      </c>
      <c r="M14">
        <v>7124</v>
      </c>
      <c r="N14">
        <v>1972</v>
      </c>
      <c r="O14">
        <v>3872</v>
      </c>
      <c r="P14">
        <v>3362</v>
      </c>
      <c r="Q14">
        <v>89</v>
      </c>
      <c r="R14">
        <v>22</v>
      </c>
      <c r="S14">
        <v>0</v>
      </c>
      <c r="T14">
        <v>578</v>
      </c>
      <c r="U14">
        <v>682</v>
      </c>
      <c r="V14">
        <v>2130</v>
      </c>
      <c r="W14">
        <v>281</v>
      </c>
      <c r="X14">
        <v>2179</v>
      </c>
      <c r="Y14">
        <v>162</v>
      </c>
      <c r="Z14">
        <v>107</v>
      </c>
      <c r="AA14">
        <v>600</v>
      </c>
      <c r="AB14">
        <v>0</v>
      </c>
      <c r="AC14">
        <v>118</v>
      </c>
      <c r="AD14">
        <v>3989</v>
      </c>
      <c r="AE14">
        <v>1611</v>
      </c>
      <c r="AF14">
        <v>956</v>
      </c>
      <c r="AG14">
        <v>0</v>
      </c>
      <c r="AH14">
        <v>0</v>
      </c>
      <c r="AI14">
        <v>66</v>
      </c>
      <c r="AJ14">
        <v>502</v>
      </c>
      <c r="AK14">
        <v>1244</v>
      </c>
      <c r="AL14">
        <v>153</v>
      </c>
      <c r="AM14">
        <v>575</v>
      </c>
      <c r="AN14">
        <v>0</v>
      </c>
      <c r="AO14">
        <v>2651</v>
      </c>
      <c r="AP14">
        <v>1530</v>
      </c>
    </row>
    <row r="15" spans="1:42" x14ac:dyDescent="0.2">
      <c r="A15">
        <v>51120000</v>
      </c>
      <c r="B15" t="s">
        <v>540</v>
      </c>
      <c r="C15">
        <v>43100</v>
      </c>
      <c r="D15">
        <v>0</v>
      </c>
      <c r="E15">
        <v>0</v>
      </c>
      <c r="F15">
        <v>1</v>
      </c>
      <c r="G15">
        <v>0</v>
      </c>
      <c r="H15">
        <v>0</v>
      </c>
      <c r="I15" t="s">
        <v>541</v>
      </c>
      <c r="J15">
        <v>23280</v>
      </c>
      <c r="K15">
        <v>10885</v>
      </c>
      <c r="L15">
        <v>3308</v>
      </c>
      <c r="M15">
        <v>7115</v>
      </c>
      <c r="N15">
        <v>1971</v>
      </c>
      <c r="O15">
        <v>3816</v>
      </c>
      <c r="P15">
        <v>3381</v>
      </c>
      <c r="Q15">
        <v>92</v>
      </c>
      <c r="R15">
        <v>22</v>
      </c>
      <c r="S15">
        <v>1</v>
      </c>
      <c r="T15">
        <v>635</v>
      </c>
      <c r="U15">
        <v>680</v>
      </c>
      <c r="V15">
        <v>1979</v>
      </c>
      <c r="W15">
        <v>279</v>
      </c>
      <c r="X15">
        <v>2194</v>
      </c>
      <c r="Y15">
        <v>181</v>
      </c>
      <c r="Z15">
        <v>110</v>
      </c>
      <c r="AA15">
        <v>632</v>
      </c>
      <c r="AB15">
        <v>0</v>
      </c>
      <c r="AC15">
        <v>191</v>
      </c>
      <c r="AD15">
        <v>4107</v>
      </c>
      <c r="AE15">
        <v>1662</v>
      </c>
      <c r="AF15">
        <v>735</v>
      </c>
      <c r="AG15">
        <v>0</v>
      </c>
      <c r="AH15">
        <v>0</v>
      </c>
      <c r="AI15">
        <v>66</v>
      </c>
      <c r="AJ15">
        <v>545</v>
      </c>
      <c r="AK15">
        <v>1244</v>
      </c>
      <c r="AL15">
        <v>153</v>
      </c>
      <c r="AM15">
        <v>574</v>
      </c>
      <c r="AN15">
        <v>0</v>
      </c>
      <c r="AO15">
        <v>2667</v>
      </c>
      <c r="AP15">
        <v>1416</v>
      </c>
    </row>
    <row r="16" spans="1:42" x14ac:dyDescent="0.2">
      <c r="A16">
        <v>51120000</v>
      </c>
      <c r="B16" t="s">
        <v>540</v>
      </c>
      <c r="C16">
        <v>42735</v>
      </c>
      <c r="D16">
        <v>0</v>
      </c>
      <c r="E16">
        <v>0</v>
      </c>
      <c r="F16">
        <v>1</v>
      </c>
      <c r="G16">
        <v>0</v>
      </c>
      <c r="H16">
        <v>0</v>
      </c>
      <c r="I16" t="s">
        <v>542</v>
      </c>
      <c r="J16">
        <v>23280</v>
      </c>
      <c r="K16">
        <v>10906</v>
      </c>
      <c r="L16">
        <v>3414</v>
      </c>
      <c r="M16">
        <v>6988</v>
      </c>
      <c r="N16">
        <v>1972</v>
      </c>
      <c r="O16">
        <v>3663</v>
      </c>
      <c r="P16">
        <v>3518</v>
      </c>
      <c r="Q16">
        <v>117</v>
      </c>
      <c r="R16">
        <v>19</v>
      </c>
      <c r="S16">
        <v>7</v>
      </c>
      <c r="T16">
        <v>694</v>
      </c>
      <c r="U16">
        <v>679</v>
      </c>
      <c r="V16">
        <v>1929</v>
      </c>
      <c r="W16">
        <v>279</v>
      </c>
      <c r="X16">
        <v>2238</v>
      </c>
      <c r="Y16">
        <v>209</v>
      </c>
      <c r="Z16">
        <v>127</v>
      </c>
      <c r="AA16">
        <v>648</v>
      </c>
      <c r="AB16">
        <v>0</v>
      </c>
      <c r="AC16">
        <v>191</v>
      </c>
      <c r="AD16">
        <v>4411</v>
      </c>
      <c r="AE16">
        <v>1827</v>
      </c>
      <c r="AF16">
        <v>241</v>
      </c>
      <c r="AG16">
        <v>0</v>
      </c>
      <c r="AH16">
        <v>0</v>
      </c>
      <c r="AI16">
        <v>49</v>
      </c>
      <c r="AJ16">
        <v>460</v>
      </c>
      <c r="AK16">
        <v>1234</v>
      </c>
      <c r="AL16">
        <v>165</v>
      </c>
      <c r="AM16">
        <v>573</v>
      </c>
      <c r="AN16">
        <v>0</v>
      </c>
      <c r="AO16">
        <v>2860</v>
      </c>
      <c r="AP16">
        <v>1372</v>
      </c>
    </row>
    <row r="17" spans="1:42" x14ac:dyDescent="0.2">
      <c r="A17">
        <v>51130000</v>
      </c>
      <c r="B17" t="s">
        <v>543</v>
      </c>
      <c r="C17">
        <v>43465</v>
      </c>
      <c r="D17">
        <v>0</v>
      </c>
      <c r="E17">
        <v>0</v>
      </c>
      <c r="F17">
        <v>1</v>
      </c>
      <c r="G17">
        <v>0</v>
      </c>
      <c r="H17">
        <v>0</v>
      </c>
      <c r="I17" t="s">
        <v>1887</v>
      </c>
      <c r="J17">
        <v>21034</v>
      </c>
      <c r="K17">
        <v>11168</v>
      </c>
      <c r="L17">
        <v>2904</v>
      </c>
      <c r="M17">
        <v>6429</v>
      </c>
      <c r="N17">
        <v>532</v>
      </c>
      <c r="O17">
        <v>4595</v>
      </c>
      <c r="P17">
        <v>2342</v>
      </c>
      <c r="Q17">
        <v>11</v>
      </c>
      <c r="R17">
        <v>0</v>
      </c>
      <c r="S17">
        <v>0</v>
      </c>
      <c r="T17">
        <v>419</v>
      </c>
      <c r="U17">
        <v>944</v>
      </c>
      <c r="V17">
        <v>2506</v>
      </c>
      <c r="W17">
        <v>350</v>
      </c>
      <c r="X17">
        <v>2231</v>
      </c>
      <c r="Y17">
        <v>214</v>
      </c>
      <c r="Z17">
        <v>104</v>
      </c>
      <c r="AA17">
        <v>321</v>
      </c>
      <c r="AB17">
        <v>31</v>
      </c>
      <c r="AC17">
        <v>4</v>
      </c>
      <c r="AD17">
        <v>3276</v>
      </c>
      <c r="AE17">
        <v>2521</v>
      </c>
      <c r="AF17">
        <v>485</v>
      </c>
      <c r="AG17">
        <v>0</v>
      </c>
      <c r="AH17">
        <v>0</v>
      </c>
      <c r="AI17">
        <v>1</v>
      </c>
      <c r="AJ17">
        <v>146</v>
      </c>
      <c r="AK17">
        <v>487</v>
      </c>
      <c r="AL17">
        <v>12</v>
      </c>
      <c r="AM17">
        <v>33</v>
      </c>
      <c r="AN17">
        <v>0</v>
      </c>
      <c r="AO17">
        <v>1263</v>
      </c>
      <c r="AP17">
        <v>1975</v>
      </c>
    </row>
    <row r="18" spans="1:42" x14ac:dyDescent="0.2">
      <c r="A18">
        <v>51130000</v>
      </c>
      <c r="B18" t="s">
        <v>543</v>
      </c>
      <c r="C18">
        <v>43100</v>
      </c>
      <c r="D18">
        <v>0</v>
      </c>
      <c r="E18">
        <v>0</v>
      </c>
      <c r="F18">
        <v>1</v>
      </c>
      <c r="G18">
        <v>0</v>
      </c>
      <c r="H18">
        <v>0</v>
      </c>
      <c r="I18" t="s">
        <v>544</v>
      </c>
      <c r="J18">
        <v>21034</v>
      </c>
      <c r="K18">
        <v>11189</v>
      </c>
      <c r="L18">
        <v>2922</v>
      </c>
      <c r="M18">
        <v>6389</v>
      </c>
      <c r="N18">
        <v>535</v>
      </c>
      <c r="O18">
        <v>4718</v>
      </c>
      <c r="P18">
        <v>2360</v>
      </c>
      <c r="Q18">
        <v>11</v>
      </c>
      <c r="R18">
        <v>0</v>
      </c>
      <c r="S18">
        <v>0</v>
      </c>
      <c r="T18">
        <v>392</v>
      </c>
      <c r="U18">
        <v>859</v>
      </c>
      <c r="V18">
        <v>2500</v>
      </c>
      <c r="W18">
        <v>350</v>
      </c>
      <c r="X18">
        <v>2245</v>
      </c>
      <c r="Y18">
        <v>203</v>
      </c>
      <c r="Z18">
        <v>116</v>
      </c>
      <c r="AA18">
        <v>323</v>
      </c>
      <c r="AB18">
        <v>31</v>
      </c>
      <c r="AC18">
        <v>4</v>
      </c>
      <c r="AD18">
        <v>3285</v>
      </c>
      <c r="AE18">
        <v>2524</v>
      </c>
      <c r="AF18">
        <v>448</v>
      </c>
      <c r="AG18">
        <v>0</v>
      </c>
      <c r="AH18">
        <v>0</v>
      </c>
      <c r="AI18">
        <v>1</v>
      </c>
      <c r="AJ18">
        <v>131</v>
      </c>
      <c r="AK18">
        <v>488</v>
      </c>
      <c r="AL18">
        <v>12</v>
      </c>
      <c r="AM18">
        <v>35</v>
      </c>
      <c r="AN18">
        <v>0</v>
      </c>
      <c r="AO18">
        <v>1284</v>
      </c>
      <c r="AP18">
        <v>1962</v>
      </c>
    </row>
    <row r="19" spans="1:42" x14ac:dyDescent="0.2">
      <c r="A19">
        <v>51130000</v>
      </c>
      <c r="B19" t="s">
        <v>543</v>
      </c>
      <c r="C19">
        <v>42735</v>
      </c>
      <c r="D19">
        <v>0</v>
      </c>
      <c r="E19">
        <v>0</v>
      </c>
      <c r="F19">
        <v>1</v>
      </c>
      <c r="G19">
        <v>0</v>
      </c>
      <c r="H19">
        <v>0</v>
      </c>
      <c r="I19" t="s">
        <v>545</v>
      </c>
      <c r="J19">
        <v>21034</v>
      </c>
      <c r="K19">
        <v>11261</v>
      </c>
      <c r="L19">
        <v>2954</v>
      </c>
      <c r="M19">
        <v>6261</v>
      </c>
      <c r="N19">
        <v>558</v>
      </c>
      <c r="O19">
        <v>4743</v>
      </c>
      <c r="P19">
        <v>2435</v>
      </c>
      <c r="Q19">
        <v>11</v>
      </c>
      <c r="R19">
        <v>0</v>
      </c>
      <c r="S19">
        <v>0</v>
      </c>
      <c r="T19">
        <v>388</v>
      </c>
      <c r="U19">
        <v>841</v>
      </c>
      <c r="V19">
        <v>2494</v>
      </c>
      <c r="W19">
        <v>350</v>
      </c>
      <c r="X19">
        <v>2254</v>
      </c>
      <c r="Y19">
        <v>198</v>
      </c>
      <c r="Z19">
        <v>114</v>
      </c>
      <c r="AA19">
        <v>354</v>
      </c>
      <c r="AB19">
        <v>31</v>
      </c>
      <c r="AC19">
        <v>3</v>
      </c>
      <c r="AD19">
        <v>3300</v>
      </c>
      <c r="AE19">
        <v>2529</v>
      </c>
      <c r="AF19">
        <v>346</v>
      </c>
      <c r="AG19">
        <v>0</v>
      </c>
      <c r="AH19">
        <v>0</v>
      </c>
      <c r="AI19">
        <v>1</v>
      </c>
      <c r="AJ19">
        <v>85</v>
      </c>
      <c r="AK19">
        <v>251</v>
      </c>
      <c r="AL19">
        <v>10</v>
      </c>
      <c r="AM19">
        <v>297</v>
      </c>
      <c r="AN19">
        <v>0</v>
      </c>
      <c r="AO19">
        <v>1328</v>
      </c>
      <c r="AP19">
        <v>1952</v>
      </c>
    </row>
    <row r="20" spans="1:42" x14ac:dyDescent="0.2">
      <c r="A20">
        <v>51140000</v>
      </c>
      <c r="B20" t="s">
        <v>546</v>
      </c>
      <c r="C20">
        <v>43465</v>
      </c>
      <c r="D20">
        <v>0</v>
      </c>
      <c r="E20">
        <v>0</v>
      </c>
      <c r="F20">
        <v>0</v>
      </c>
      <c r="G20">
        <v>0</v>
      </c>
      <c r="H20">
        <v>0</v>
      </c>
      <c r="I20" t="s">
        <v>1888</v>
      </c>
      <c r="J20">
        <v>13777</v>
      </c>
      <c r="K20">
        <v>6124</v>
      </c>
      <c r="L20">
        <v>1621</v>
      </c>
      <c r="M20">
        <v>5624</v>
      </c>
      <c r="N20">
        <v>409</v>
      </c>
      <c r="O20">
        <v>2322</v>
      </c>
      <c r="P20">
        <v>1567</v>
      </c>
      <c r="Q20">
        <v>1</v>
      </c>
      <c r="R20">
        <v>0</v>
      </c>
      <c r="S20">
        <v>5</v>
      </c>
      <c r="T20">
        <v>442</v>
      </c>
      <c r="U20">
        <v>368</v>
      </c>
      <c r="V20">
        <v>1290</v>
      </c>
      <c r="W20">
        <v>127</v>
      </c>
      <c r="X20">
        <v>1118</v>
      </c>
      <c r="Y20">
        <v>215</v>
      </c>
      <c r="Z20">
        <v>73</v>
      </c>
      <c r="AA20">
        <v>196</v>
      </c>
      <c r="AB20">
        <v>17</v>
      </c>
      <c r="AC20">
        <v>3</v>
      </c>
      <c r="AD20">
        <v>4192</v>
      </c>
      <c r="AE20">
        <v>1088</v>
      </c>
      <c r="AF20">
        <v>262</v>
      </c>
      <c r="AG20">
        <v>25</v>
      </c>
      <c r="AH20">
        <v>0</v>
      </c>
      <c r="AI20">
        <v>14</v>
      </c>
      <c r="AJ20">
        <v>42</v>
      </c>
      <c r="AK20">
        <v>192</v>
      </c>
      <c r="AL20">
        <v>64</v>
      </c>
      <c r="AM20">
        <v>153</v>
      </c>
      <c r="AN20">
        <v>0</v>
      </c>
      <c r="AO20">
        <v>1138</v>
      </c>
      <c r="AP20">
        <v>887</v>
      </c>
    </row>
    <row r="21" spans="1:42" x14ac:dyDescent="0.2">
      <c r="A21">
        <v>51140000</v>
      </c>
      <c r="B21" t="s">
        <v>546</v>
      </c>
      <c r="C21">
        <v>43100</v>
      </c>
      <c r="D21">
        <v>0</v>
      </c>
      <c r="E21">
        <v>0</v>
      </c>
      <c r="F21">
        <v>0</v>
      </c>
      <c r="G21">
        <v>0</v>
      </c>
      <c r="H21">
        <v>0</v>
      </c>
      <c r="I21" t="s">
        <v>547</v>
      </c>
      <c r="J21">
        <v>13777</v>
      </c>
      <c r="K21">
        <v>6067</v>
      </c>
      <c r="L21">
        <v>1643</v>
      </c>
      <c r="M21">
        <v>5656</v>
      </c>
      <c r="N21">
        <v>411</v>
      </c>
      <c r="O21">
        <v>2325</v>
      </c>
      <c r="P21">
        <v>1543</v>
      </c>
      <c r="Q21">
        <v>1</v>
      </c>
      <c r="R21">
        <v>0</v>
      </c>
      <c r="S21">
        <v>5</v>
      </c>
      <c r="T21">
        <v>440</v>
      </c>
      <c r="U21">
        <v>341</v>
      </c>
      <c r="V21">
        <v>1285</v>
      </c>
      <c r="W21">
        <v>127</v>
      </c>
      <c r="X21">
        <v>1117</v>
      </c>
      <c r="Y21">
        <v>217</v>
      </c>
      <c r="Z21">
        <v>94</v>
      </c>
      <c r="AA21">
        <v>197</v>
      </c>
      <c r="AB21">
        <v>17</v>
      </c>
      <c r="AC21">
        <v>1</v>
      </c>
      <c r="AD21">
        <v>4248</v>
      </c>
      <c r="AE21">
        <v>1090</v>
      </c>
      <c r="AF21">
        <v>241</v>
      </c>
      <c r="AG21">
        <v>25</v>
      </c>
      <c r="AH21">
        <v>0</v>
      </c>
      <c r="AI21">
        <v>16</v>
      </c>
      <c r="AJ21">
        <v>38</v>
      </c>
      <c r="AK21">
        <v>195</v>
      </c>
      <c r="AL21">
        <v>64</v>
      </c>
      <c r="AM21">
        <v>152</v>
      </c>
      <c r="AN21">
        <v>0</v>
      </c>
      <c r="AO21">
        <v>1121</v>
      </c>
      <c r="AP21">
        <v>884</v>
      </c>
    </row>
    <row r="22" spans="1:42" x14ac:dyDescent="0.2">
      <c r="A22">
        <v>51140000</v>
      </c>
      <c r="B22" t="s">
        <v>546</v>
      </c>
      <c r="C22">
        <v>42735</v>
      </c>
      <c r="D22">
        <v>0</v>
      </c>
      <c r="E22">
        <v>0</v>
      </c>
      <c r="F22">
        <v>0</v>
      </c>
      <c r="G22">
        <v>0</v>
      </c>
      <c r="H22">
        <v>0</v>
      </c>
      <c r="I22" t="s">
        <v>548</v>
      </c>
      <c r="J22">
        <v>13777</v>
      </c>
      <c r="K22">
        <v>6081</v>
      </c>
      <c r="L22">
        <v>1642</v>
      </c>
      <c r="M22">
        <v>5642</v>
      </c>
      <c r="N22">
        <v>412</v>
      </c>
      <c r="O22">
        <v>2317</v>
      </c>
      <c r="P22">
        <v>1552</v>
      </c>
      <c r="Q22">
        <v>1</v>
      </c>
      <c r="R22">
        <v>0</v>
      </c>
      <c r="S22">
        <v>5</v>
      </c>
      <c r="T22">
        <v>449</v>
      </c>
      <c r="U22">
        <v>346</v>
      </c>
      <c r="V22">
        <v>1284</v>
      </c>
      <c r="W22">
        <v>127</v>
      </c>
      <c r="X22">
        <v>1121</v>
      </c>
      <c r="Y22">
        <v>212</v>
      </c>
      <c r="Z22">
        <v>92</v>
      </c>
      <c r="AA22">
        <v>198</v>
      </c>
      <c r="AB22">
        <v>17</v>
      </c>
      <c r="AC22">
        <v>1</v>
      </c>
      <c r="AD22">
        <v>4245</v>
      </c>
      <c r="AE22">
        <v>1083</v>
      </c>
      <c r="AF22">
        <v>241</v>
      </c>
      <c r="AG22">
        <v>25</v>
      </c>
      <c r="AH22">
        <v>0</v>
      </c>
      <c r="AI22">
        <v>16</v>
      </c>
      <c r="AJ22">
        <v>33</v>
      </c>
      <c r="AK22">
        <v>195</v>
      </c>
      <c r="AL22">
        <v>64</v>
      </c>
      <c r="AM22">
        <v>152</v>
      </c>
      <c r="AN22">
        <v>0</v>
      </c>
      <c r="AO22">
        <v>1127</v>
      </c>
      <c r="AP22">
        <v>881</v>
      </c>
    </row>
    <row r="23" spans="1:42" x14ac:dyDescent="0.2">
      <c r="A23">
        <v>51160000</v>
      </c>
      <c r="B23" t="s">
        <v>549</v>
      </c>
      <c r="C23">
        <v>43465</v>
      </c>
      <c r="D23">
        <v>0</v>
      </c>
      <c r="E23">
        <v>0</v>
      </c>
      <c r="F23">
        <v>0</v>
      </c>
      <c r="G23">
        <v>0</v>
      </c>
      <c r="H23">
        <v>0</v>
      </c>
      <c r="I23" t="s">
        <v>1889</v>
      </c>
      <c r="J23">
        <v>17047</v>
      </c>
      <c r="K23">
        <v>6470</v>
      </c>
      <c r="L23">
        <v>2102</v>
      </c>
      <c r="M23">
        <v>8408</v>
      </c>
      <c r="N23">
        <v>66</v>
      </c>
      <c r="O23">
        <v>2714</v>
      </c>
      <c r="P23">
        <v>1099</v>
      </c>
      <c r="Q23">
        <v>0</v>
      </c>
      <c r="R23">
        <v>0</v>
      </c>
      <c r="S23">
        <v>47</v>
      </c>
      <c r="T23">
        <v>495</v>
      </c>
      <c r="U23">
        <v>917</v>
      </c>
      <c r="V23">
        <v>1031</v>
      </c>
      <c r="W23">
        <v>166</v>
      </c>
      <c r="X23">
        <v>1406</v>
      </c>
      <c r="Y23">
        <v>329</v>
      </c>
      <c r="Z23">
        <v>96</v>
      </c>
      <c r="AA23">
        <v>159</v>
      </c>
      <c r="AB23">
        <v>113</v>
      </c>
      <c r="AC23">
        <v>0</v>
      </c>
      <c r="AD23">
        <v>6459</v>
      </c>
      <c r="AE23">
        <v>1568</v>
      </c>
      <c r="AF23">
        <v>297</v>
      </c>
      <c r="AG23">
        <v>2</v>
      </c>
      <c r="AH23">
        <v>0</v>
      </c>
      <c r="AI23">
        <v>14</v>
      </c>
      <c r="AJ23">
        <v>69</v>
      </c>
      <c r="AK23">
        <v>33</v>
      </c>
      <c r="AL23">
        <v>0</v>
      </c>
      <c r="AM23">
        <v>34</v>
      </c>
      <c r="AN23">
        <v>0</v>
      </c>
      <c r="AO23">
        <v>661</v>
      </c>
      <c r="AP23">
        <v>731</v>
      </c>
    </row>
    <row r="24" spans="1:42" x14ac:dyDescent="0.2">
      <c r="A24">
        <v>51160000</v>
      </c>
      <c r="B24" t="s">
        <v>549</v>
      </c>
      <c r="C24">
        <v>43100</v>
      </c>
      <c r="D24">
        <v>0</v>
      </c>
      <c r="E24">
        <v>0</v>
      </c>
      <c r="F24">
        <v>0</v>
      </c>
      <c r="G24">
        <v>0</v>
      </c>
      <c r="H24">
        <v>0</v>
      </c>
      <c r="I24" t="s">
        <v>550</v>
      </c>
      <c r="J24">
        <v>17047</v>
      </c>
      <c r="K24">
        <v>6404</v>
      </c>
      <c r="L24">
        <v>2099</v>
      </c>
      <c r="M24">
        <v>8477</v>
      </c>
      <c r="N24">
        <v>67</v>
      </c>
      <c r="O24">
        <v>2707</v>
      </c>
      <c r="P24">
        <v>1068</v>
      </c>
      <c r="Q24">
        <v>0</v>
      </c>
      <c r="R24">
        <v>0</v>
      </c>
      <c r="S24">
        <v>47</v>
      </c>
      <c r="T24">
        <v>495</v>
      </c>
      <c r="U24">
        <v>912</v>
      </c>
      <c r="V24">
        <v>1008</v>
      </c>
      <c r="W24">
        <v>166</v>
      </c>
      <c r="X24">
        <v>1401</v>
      </c>
      <c r="Y24">
        <v>330</v>
      </c>
      <c r="Z24">
        <v>97</v>
      </c>
      <c r="AA24">
        <v>159</v>
      </c>
      <c r="AB24">
        <v>113</v>
      </c>
      <c r="AC24">
        <v>0</v>
      </c>
      <c r="AD24">
        <v>6518</v>
      </c>
      <c r="AE24">
        <v>1569</v>
      </c>
      <c r="AF24">
        <v>298</v>
      </c>
      <c r="AG24">
        <v>2</v>
      </c>
      <c r="AH24">
        <v>0</v>
      </c>
      <c r="AI24">
        <v>14</v>
      </c>
      <c r="AJ24">
        <v>75</v>
      </c>
      <c r="AK24">
        <v>33</v>
      </c>
      <c r="AL24">
        <v>0</v>
      </c>
      <c r="AM24">
        <v>34</v>
      </c>
      <c r="AN24">
        <v>0</v>
      </c>
      <c r="AO24">
        <v>659</v>
      </c>
      <c r="AP24">
        <v>707</v>
      </c>
    </row>
    <row r="25" spans="1:42" x14ac:dyDescent="0.2">
      <c r="A25">
        <v>51160000</v>
      </c>
      <c r="B25" t="s">
        <v>549</v>
      </c>
      <c r="C25">
        <v>42735</v>
      </c>
      <c r="D25">
        <v>0</v>
      </c>
      <c r="E25">
        <v>0</v>
      </c>
      <c r="F25">
        <v>0</v>
      </c>
      <c r="G25">
        <v>0</v>
      </c>
      <c r="H25">
        <v>0</v>
      </c>
      <c r="I25" t="s">
        <v>551</v>
      </c>
      <c r="J25">
        <v>17047</v>
      </c>
      <c r="K25">
        <v>6397</v>
      </c>
      <c r="L25">
        <v>2096</v>
      </c>
      <c r="M25">
        <v>8483</v>
      </c>
      <c r="N25">
        <v>71</v>
      </c>
      <c r="O25">
        <v>2703</v>
      </c>
      <c r="P25">
        <v>1058</v>
      </c>
      <c r="Q25">
        <v>0</v>
      </c>
      <c r="R25">
        <v>0</v>
      </c>
      <c r="S25">
        <v>49</v>
      </c>
      <c r="T25">
        <v>495</v>
      </c>
      <c r="U25">
        <v>915</v>
      </c>
      <c r="V25">
        <v>1011</v>
      </c>
      <c r="W25">
        <v>166</v>
      </c>
      <c r="X25">
        <v>1397</v>
      </c>
      <c r="Y25">
        <v>331</v>
      </c>
      <c r="Z25">
        <v>97</v>
      </c>
      <c r="AA25">
        <v>159</v>
      </c>
      <c r="AB25">
        <v>113</v>
      </c>
      <c r="AC25">
        <v>0</v>
      </c>
      <c r="AD25">
        <v>6535</v>
      </c>
      <c r="AE25">
        <v>1567</v>
      </c>
      <c r="AF25">
        <v>291</v>
      </c>
      <c r="AG25">
        <v>2</v>
      </c>
      <c r="AH25">
        <v>0</v>
      </c>
      <c r="AI25">
        <v>14</v>
      </c>
      <c r="AJ25">
        <v>75</v>
      </c>
      <c r="AK25">
        <v>37</v>
      </c>
      <c r="AL25">
        <v>0</v>
      </c>
      <c r="AM25">
        <v>34</v>
      </c>
      <c r="AN25">
        <v>0</v>
      </c>
      <c r="AO25">
        <v>649</v>
      </c>
      <c r="AP25">
        <v>710</v>
      </c>
    </row>
    <row r="26" spans="1:42" x14ac:dyDescent="0.2">
      <c r="A26">
        <v>51170000</v>
      </c>
      <c r="B26" t="s">
        <v>552</v>
      </c>
      <c r="C26">
        <v>43465</v>
      </c>
      <c r="D26">
        <v>0</v>
      </c>
      <c r="E26">
        <v>0</v>
      </c>
      <c r="F26">
        <v>1</v>
      </c>
      <c r="G26">
        <v>0</v>
      </c>
      <c r="H26">
        <v>0</v>
      </c>
      <c r="I26" t="s">
        <v>1890</v>
      </c>
      <c r="J26">
        <v>9128</v>
      </c>
      <c r="K26">
        <v>3855</v>
      </c>
      <c r="L26">
        <v>1225</v>
      </c>
      <c r="M26">
        <v>3853</v>
      </c>
      <c r="N26">
        <v>195</v>
      </c>
      <c r="O26">
        <v>1805</v>
      </c>
      <c r="P26">
        <v>748</v>
      </c>
      <c r="Q26">
        <v>18</v>
      </c>
      <c r="R26">
        <v>0</v>
      </c>
      <c r="S26">
        <v>3</v>
      </c>
      <c r="T26">
        <v>244</v>
      </c>
      <c r="U26">
        <v>198</v>
      </c>
      <c r="V26">
        <v>731</v>
      </c>
      <c r="W26">
        <v>107</v>
      </c>
      <c r="X26">
        <v>826</v>
      </c>
      <c r="Y26">
        <v>115</v>
      </c>
      <c r="Z26">
        <v>43</v>
      </c>
      <c r="AA26">
        <v>136</v>
      </c>
      <c r="AB26">
        <v>103</v>
      </c>
      <c r="AC26">
        <v>3</v>
      </c>
      <c r="AD26">
        <v>2071</v>
      </c>
      <c r="AE26">
        <v>1624</v>
      </c>
      <c r="AF26">
        <v>121</v>
      </c>
      <c r="AG26">
        <v>0</v>
      </c>
      <c r="AH26">
        <v>0</v>
      </c>
      <c r="AI26">
        <v>5</v>
      </c>
      <c r="AJ26">
        <v>31</v>
      </c>
      <c r="AK26">
        <v>141</v>
      </c>
      <c r="AL26">
        <v>6</v>
      </c>
      <c r="AM26">
        <v>48</v>
      </c>
      <c r="AN26">
        <v>0</v>
      </c>
      <c r="AO26">
        <v>411</v>
      </c>
      <c r="AP26">
        <v>483</v>
      </c>
    </row>
    <row r="27" spans="1:42" x14ac:dyDescent="0.2">
      <c r="A27">
        <v>51170000</v>
      </c>
      <c r="B27" t="s">
        <v>552</v>
      </c>
      <c r="C27">
        <v>43100</v>
      </c>
      <c r="D27">
        <v>0</v>
      </c>
      <c r="E27">
        <v>0</v>
      </c>
      <c r="F27">
        <v>1</v>
      </c>
      <c r="G27">
        <v>0</v>
      </c>
      <c r="H27">
        <v>0</v>
      </c>
      <c r="I27" t="s">
        <v>553</v>
      </c>
      <c r="J27">
        <v>9128</v>
      </c>
      <c r="K27">
        <v>3851</v>
      </c>
      <c r="L27">
        <v>1223</v>
      </c>
      <c r="M27">
        <v>3859</v>
      </c>
      <c r="N27">
        <v>195</v>
      </c>
      <c r="O27">
        <v>1803</v>
      </c>
      <c r="P27">
        <v>747</v>
      </c>
      <c r="Q27">
        <v>18</v>
      </c>
      <c r="R27">
        <v>0</v>
      </c>
      <c r="S27">
        <v>3</v>
      </c>
      <c r="T27">
        <v>242</v>
      </c>
      <c r="U27">
        <v>196</v>
      </c>
      <c r="V27">
        <v>734</v>
      </c>
      <c r="W27">
        <v>107</v>
      </c>
      <c r="X27">
        <v>824</v>
      </c>
      <c r="Y27">
        <v>114</v>
      </c>
      <c r="Z27">
        <v>44</v>
      </c>
      <c r="AA27">
        <v>135</v>
      </c>
      <c r="AB27">
        <v>103</v>
      </c>
      <c r="AC27">
        <v>3</v>
      </c>
      <c r="AD27">
        <v>2073</v>
      </c>
      <c r="AE27">
        <v>1611</v>
      </c>
      <c r="AF27">
        <v>139</v>
      </c>
      <c r="AG27">
        <v>0</v>
      </c>
      <c r="AH27">
        <v>0</v>
      </c>
      <c r="AI27">
        <v>5</v>
      </c>
      <c r="AJ27">
        <v>31</v>
      </c>
      <c r="AK27">
        <v>143</v>
      </c>
      <c r="AL27">
        <v>6</v>
      </c>
      <c r="AM27">
        <v>47</v>
      </c>
      <c r="AN27">
        <v>0</v>
      </c>
      <c r="AO27">
        <v>408</v>
      </c>
      <c r="AP27">
        <v>487</v>
      </c>
    </row>
    <row r="28" spans="1:42" x14ac:dyDescent="0.2">
      <c r="A28">
        <v>51170000</v>
      </c>
      <c r="B28" t="s">
        <v>552</v>
      </c>
      <c r="C28">
        <v>42735</v>
      </c>
      <c r="D28">
        <v>0</v>
      </c>
      <c r="E28">
        <v>0</v>
      </c>
      <c r="F28">
        <v>1</v>
      </c>
      <c r="G28">
        <v>0</v>
      </c>
      <c r="H28">
        <v>0</v>
      </c>
      <c r="I28" t="s">
        <v>554</v>
      </c>
      <c r="J28">
        <v>9128</v>
      </c>
      <c r="K28">
        <v>3844</v>
      </c>
      <c r="L28">
        <v>1226</v>
      </c>
      <c r="M28">
        <v>3862</v>
      </c>
      <c r="N28">
        <v>195</v>
      </c>
      <c r="O28">
        <v>1799</v>
      </c>
      <c r="P28">
        <v>751</v>
      </c>
      <c r="Q28">
        <v>18</v>
      </c>
      <c r="R28">
        <v>0</v>
      </c>
      <c r="S28">
        <v>3</v>
      </c>
      <c r="T28">
        <v>237</v>
      </c>
      <c r="U28">
        <v>194</v>
      </c>
      <c r="V28">
        <v>735</v>
      </c>
      <c r="W28">
        <v>107</v>
      </c>
      <c r="X28">
        <v>825</v>
      </c>
      <c r="Y28">
        <v>114</v>
      </c>
      <c r="Z28">
        <v>46</v>
      </c>
      <c r="AA28">
        <v>136</v>
      </c>
      <c r="AB28">
        <v>103</v>
      </c>
      <c r="AC28">
        <v>3</v>
      </c>
      <c r="AD28">
        <v>2078</v>
      </c>
      <c r="AE28">
        <v>1592</v>
      </c>
      <c r="AF28">
        <v>156</v>
      </c>
      <c r="AG28">
        <v>0</v>
      </c>
      <c r="AH28">
        <v>0</v>
      </c>
      <c r="AI28">
        <v>5</v>
      </c>
      <c r="AJ28">
        <v>30</v>
      </c>
      <c r="AK28">
        <v>143</v>
      </c>
      <c r="AL28">
        <v>6</v>
      </c>
      <c r="AM28">
        <v>47</v>
      </c>
      <c r="AN28">
        <v>0</v>
      </c>
      <c r="AO28">
        <v>408</v>
      </c>
      <c r="AP28">
        <v>489</v>
      </c>
    </row>
    <row r="29" spans="1:42" x14ac:dyDescent="0.2">
      <c r="A29">
        <v>51190000</v>
      </c>
      <c r="B29" t="s">
        <v>555</v>
      </c>
      <c r="C29">
        <v>43465</v>
      </c>
      <c r="D29">
        <v>0</v>
      </c>
      <c r="E29">
        <v>0</v>
      </c>
      <c r="F29">
        <v>1</v>
      </c>
      <c r="G29">
        <v>0</v>
      </c>
      <c r="H29">
        <v>0</v>
      </c>
      <c r="I29" t="s">
        <v>1891</v>
      </c>
      <c r="J29">
        <v>7709</v>
      </c>
      <c r="K29">
        <v>4312</v>
      </c>
      <c r="L29">
        <v>1344</v>
      </c>
      <c r="M29">
        <v>1968</v>
      </c>
      <c r="N29">
        <v>85</v>
      </c>
      <c r="O29">
        <v>1908</v>
      </c>
      <c r="P29">
        <v>963</v>
      </c>
      <c r="Q29">
        <v>3</v>
      </c>
      <c r="R29">
        <v>0</v>
      </c>
      <c r="S29">
        <v>0</v>
      </c>
      <c r="T29">
        <v>195</v>
      </c>
      <c r="U29">
        <v>268</v>
      </c>
      <c r="V29">
        <v>884</v>
      </c>
      <c r="W29">
        <v>91</v>
      </c>
      <c r="X29">
        <v>969</v>
      </c>
      <c r="Y29">
        <v>51</v>
      </c>
      <c r="Z29">
        <v>41</v>
      </c>
      <c r="AA29">
        <v>279</v>
      </c>
      <c r="AB29">
        <v>0</v>
      </c>
      <c r="AC29">
        <v>3</v>
      </c>
      <c r="AD29">
        <v>678</v>
      </c>
      <c r="AE29">
        <v>956</v>
      </c>
      <c r="AF29">
        <v>166</v>
      </c>
      <c r="AG29">
        <v>0</v>
      </c>
      <c r="AH29">
        <v>0</v>
      </c>
      <c r="AI29">
        <v>3</v>
      </c>
      <c r="AJ29">
        <v>166</v>
      </c>
      <c r="AK29">
        <v>78</v>
      </c>
      <c r="AL29">
        <v>1</v>
      </c>
      <c r="AM29">
        <v>6</v>
      </c>
      <c r="AN29">
        <v>0</v>
      </c>
      <c r="AO29">
        <v>670</v>
      </c>
      <c r="AP29">
        <v>677</v>
      </c>
    </row>
    <row r="30" spans="1:42" x14ac:dyDescent="0.2">
      <c r="A30">
        <v>51190000</v>
      </c>
      <c r="B30" t="s">
        <v>555</v>
      </c>
      <c r="C30">
        <v>43100</v>
      </c>
      <c r="D30">
        <v>0</v>
      </c>
      <c r="E30">
        <v>0</v>
      </c>
      <c r="F30">
        <v>1</v>
      </c>
      <c r="G30">
        <v>0</v>
      </c>
      <c r="H30">
        <v>0</v>
      </c>
      <c r="I30" t="s">
        <v>556</v>
      </c>
      <c r="J30">
        <v>7709</v>
      </c>
      <c r="K30">
        <v>4328</v>
      </c>
      <c r="L30">
        <v>1348</v>
      </c>
      <c r="M30">
        <v>1949</v>
      </c>
      <c r="N30">
        <v>85</v>
      </c>
      <c r="O30">
        <v>1904</v>
      </c>
      <c r="P30">
        <v>989</v>
      </c>
      <c r="Q30">
        <v>3</v>
      </c>
      <c r="R30">
        <v>0</v>
      </c>
      <c r="S30">
        <v>0</v>
      </c>
      <c r="T30">
        <v>196</v>
      </c>
      <c r="U30">
        <v>268</v>
      </c>
      <c r="V30">
        <v>877</v>
      </c>
      <c r="W30">
        <v>91</v>
      </c>
      <c r="X30">
        <v>970</v>
      </c>
      <c r="Y30">
        <v>51</v>
      </c>
      <c r="Z30">
        <v>41</v>
      </c>
      <c r="AA30">
        <v>282</v>
      </c>
      <c r="AB30">
        <v>0</v>
      </c>
      <c r="AC30">
        <v>3</v>
      </c>
      <c r="AD30">
        <v>673</v>
      </c>
      <c r="AE30">
        <v>950</v>
      </c>
      <c r="AF30">
        <v>159</v>
      </c>
      <c r="AG30">
        <v>0</v>
      </c>
      <c r="AH30">
        <v>0</v>
      </c>
      <c r="AI30">
        <v>3</v>
      </c>
      <c r="AJ30">
        <v>166</v>
      </c>
      <c r="AK30">
        <v>78</v>
      </c>
      <c r="AL30">
        <v>1</v>
      </c>
      <c r="AM30">
        <v>6</v>
      </c>
      <c r="AN30">
        <v>0</v>
      </c>
      <c r="AO30">
        <v>691</v>
      </c>
      <c r="AP30">
        <v>667</v>
      </c>
    </row>
    <row r="31" spans="1:42" x14ac:dyDescent="0.2">
      <c r="A31">
        <v>51190000</v>
      </c>
      <c r="B31" t="s">
        <v>555</v>
      </c>
      <c r="C31">
        <v>42735</v>
      </c>
      <c r="D31">
        <v>0</v>
      </c>
      <c r="E31">
        <v>0</v>
      </c>
      <c r="F31">
        <v>1</v>
      </c>
      <c r="G31">
        <v>0</v>
      </c>
      <c r="H31">
        <v>0</v>
      </c>
      <c r="I31" t="s">
        <v>557</v>
      </c>
      <c r="J31">
        <v>7709</v>
      </c>
      <c r="K31">
        <v>4343</v>
      </c>
      <c r="L31">
        <v>1360</v>
      </c>
      <c r="M31">
        <v>1920</v>
      </c>
      <c r="N31">
        <v>86</v>
      </c>
      <c r="O31">
        <v>1901</v>
      </c>
      <c r="P31">
        <v>1002</v>
      </c>
      <c r="Q31">
        <v>16</v>
      </c>
      <c r="R31">
        <v>0</v>
      </c>
      <c r="S31">
        <v>0</v>
      </c>
      <c r="T31">
        <v>195</v>
      </c>
      <c r="U31">
        <v>267</v>
      </c>
      <c r="V31">
        <v>871</v>
      </c>
      <c r="W31">
        <v>91</v>
      </c>
      <c r="X31">
        <v>972</v>
      </c>
      <c r="Y31">
        <v>55</v>
      </c>
      <c r="Z31">
        <v>40</v>
      </c>
      <c r="AA31">
        <v>291</v>
      </c>
      <c r="AB31">
        <v>0</v>
      </c>
      <c r="AC31">
        <v>3</v>
      </c>
      <c r="AD31">
        <v>675</v>
      </c>
      <c r="AE31">
        <v>932</v>
      </c>
      <c r="AF31">
        <v>146</v>
      </c>
      <c r="AG31">
        <v>0</v>
      </c>
      <c r="AH31">
        <v>0</v>
      </c>
      <c r="AI31">
        <v>3</v>
      </c>
      <c r="AJ31">
        <v>165</v>
      </c>
      <c r="AK31">
        <v>79</v>
      </c>
      <c r="AL31">
        <v>1</v>
      </c>
      <c r="AM31">
        <v>6</v>
      </c>
      <c r="AN31">
        <v>0</v>
      </c>
      <c r="AO31">
        <v>700</v>
      </c>
      <c r="AP31">
        <v>669</v>
      </c>
    </row>
    <row r="32" spans="1:42" x14ac:dyDescent="0.2">
      <c r="A32">
        <v>51200000</v>
      </c>
      <c r="B32" t="s">
        <v>558</v>
      </c>
      <c r="C32">
        <v>43465</v>
      </c>
      <c r="D32">
        <v>0</v>
      </c>
      <c r="E32">
        <v>0</v>
      </c>
      <c r="F32">
        <v>0</v>
      </c>
      <c r="G32">
        <v>0</v>
      </c>
      <c r="H32">
        <v>0</v>
      </c>
      <c r="I32" t="s">
        <v>1892</v>
      </c>
      <c r="J32">
        <v>7452</v>
      </c>
      <c r="K32">
        <v>2579</v>
      </c>
      <c r="L32">
        <v>665</v>
      </c>
      <c r="M32">
        <v>4098</v>
      </c>
      <c r="N32">
        <v>110</v>
      </c>
      <c r="O32">
        <v>1101</v>
      </c>
      <c r="P32">
        <v>561</v>
      </c>
      <c r="Q32">
        <v>3</v>
      </c>
      <c r="R32">
        <v>0</v>
      </c>
      <c r="S32">
        <v>0</v>
      </c>
      <c r="T32">
        <v>266</v>
      </c>
      <c r="U32">
        <v>173</v>
      </c>
      <c r="V32">
        <v>425</v>
      </c>
      <c r="W32">
        <v>51</v>
      </c>
      <c r="X32">
        <v>493</v>
      </c>
      <c r="Y32">
        <v>96</v>
      </c>
      <c r="Z32">
        <v>27</v>
      </c>
      <c r="AA32">
        <v>48</v>
      </c>
      <c r="AB32">
        <v>0</v>
      </c>
      <c r="AC32">
        <v>0</v>
      </c>
      <c r="AD32">
        <v>1691</v>
      </c>
      <c r="AE32">
        <v>2242</v>
      </c>
      <c r="AF32">
        <v>147</v>
      </c>
      <c r="AG32">
        <v>0</v>
      </c>
      <c r="AH32">
        <v>0</v>
      </c>
      <c r="AI32">
        <v>1</v>
      </c>
      <c r="AJ32">
        <v>17</v>
      </c>
      <c r="AK32">
        <v>25</v>
      </c>
      <c r="AL32">
        <v>0</v>
      </c>
      <c r="AM32">
        <v>85</v>
      </c>
      <c r="AN32">
        <v>0</v>
      </c>
      <c r="AO32">
        <v>416</v>
      </c>
      <c r="AP32">
        <v>357</v>
      </c>
    </row>
    <row r="33" spans="1:42" x14ac:dyDescent="0.2">
      <c r="A33">
        <v>51200000</v>
      </c>
      <c r="B33" t="s">
        <v>558</v>
      </c>
      <c r="C33">
        <v>43100</v>
      </c>
      <c r="D33">
        <v>0</v>
      </c>
      <c r="E33">
        <v>0</v>
      </c>
      <c r="F33">
        <v>0</v>
      </c>
      <c r="G33">
        <v>0</v>
      </c>
      <c r="H33">
        <v>0</v>
      </c>
      <c r="I33" t="s">
        <v>559</v>
      </c>
      <c r="J33">
        <v>7452</v>
      </c>
      <c r="K33">
        <v>2583</v>
      </c>
      <c r="L33">
        <v>669</v>
      </c>
      <c r="M33">
        <v>4079</v>
      </c>
      <c r="N33">
        <v>121</v>
      </c>
      <c r="O33">
        <v>1099</v>
      </c>
      <c r="P33">
        <v>565</v>
      </c>
      <c r="Q33">
        <v>3</v>
      </c>
      <c r="R33">
        <v>0</v>
      </c>
      <c r="S33">
        <v>0</v>
      </c>
      <c r="T33">
        <v>266</v>
      </c>
      <c r="U33">
        <v>173</v>
      </c>
      <c r="V33">
        <v>426</v>
      </c>
      <c r="W33">
        <v>51</v>
      </c>
      <c r="X33">
        <v>496</v>
      </c>
      <c r="Y33">
        <v>98</v>
      </c>
      <c r="Z33">
        <v>26</v>
      </c>
      <c r="AA33">
        <v>48</v>
      </c>
      <c r="AB33">
        <v>0</v>
      </c>
      <c r="AC33">
        <v>0</v>
      </c>
      <c r="AD33">
        <v>1698</v>
      </c>
      <c r="AE33">
        <v>2240</v>
      </c>
      <c r="AF33">
        <v>124</v>
      </c>
      <c r="AG33">
        <v>0</v>
      </c>
      <c r="AH33">
        <v>0</v>
      </c>
      <c r="AI33">
        <v>1</v>
      </c>
      <c r="AJ33">
        <v>16</v>
      </c>
      <c r="AK33">
        <v>22</v>
      </c>
      <c r="AL33">
        <v>0</v>
      </c>
      <c r="AM33">
        <v>99</v>
      </c>
      <c r="AN33">
        <v>0</v>
      </c>
      <c r="AO33">
        <v>417</v>
      </c>
      <c r="AP33">
        <v>357</v>
      </c>
    </row>
    <row r="34" spans="1:42" x14ac:dyDescent="0.2">
      <c r="A34">
        <v>51200000</v>
      </c>
      <c r="B34" t="s">
        <v>558</v>
      </c>
      <c r="C34">
        <v>42735</v>
      </c>
      <c r="D34">
        <v>0</v>
      </c>
      <c r="E34">
        <v>0</v>
      </c>
      <c r="F34">
        <v>0</v>
      </c>
      <c r="G34">
        <v>0</v>
      </c>
      <c r="H34">
        <v>0</v>
      </c>
      <c r="I34" t="s">
        <v>560</v>
      </c>
      <c r="J34">
        <v>7452</v>
      </c>
      <c r="K34">
        <v>2589</v>
      </c>
      <c r="L34">
        <v>683</v>
      </c>
      <c r="M34">
        <v>4059</v>
      </c>
      <c r="N34">
        <v>120</v>
      </c>
      <c r="O34">
        <v>1099</v>
      </c>
      <c r="P34">
        <v>566</v>
      </c>
      <c r="Q34">
        <v>3</v>
      </c>
      <c r="R34">
        <v>0</v>
      </c>
      <c r="S34">
        <v>0</v>
      </c>
      <c r="T34">
        <v>273</v>
      </c>
      <c r="U34">
        <v>170</v>
      </c>
      <c r="V34">
        <v>426</v>
      </c>
      <c r="W34">
        <v>51</v>
      </c>
      <c r="X34">
        <v>501</v>
      </c>
      <c r="Y34">
        <v>106</v>
      </c>
      <c r="Z34">
        <v>27</v>
      </c>
      <c r="AA34">
        <v>50</v>
      </c>
      <c r="AB34">
        <v>0</v>
      </c>
      <c r="AC34">
        <v>0</v>
      </c>
      <c r="AD34">
        <v>1713</v>
      </c>
      <c r="AE34">
        <v>2227</v>
      </c>
      <c r="AF34">
        <v>104</v>
      </c>
      <c r="AG34">
        <v>0</v>
      </c>
      <c r="AH34">
        <v>0</v>
      </c>
      <c r="AI34">
        <v>2</v>
      </c>
      <c r="AJ34">
        <v>14</v>
      </c>
      <c r="AK34">
        <v>19</v>
      </c>
      <c r="AL34">
        <v>0</v>
      </c>
      <c r="AM34">
        <v>101</v>
      </c>
      <c r="AN34">
        <v>0</v>
      </c>
      <c r="AO34">
        <v>418</v>
      </c>
      <c r="AP34">
        <v>356</v>
      </c>
    </row>
    <row r="35" spans="1:42" x14ac:dyDescent="0.2">
      <c r="A35">
        <v>51220000</v>
      </c>
      <c r="B35" t="s">
        <v>561</v>
      </c>
      <c r="C35">
        <v>43465</v>
      </c>
      <c r="D35">
        <v>0</v>
      </c>
      <c r="E35">
        <v>0</v>
      </c>
      <c r="F35">
        <v>0</v>
      </c>
      <c r="G35">
        <v>0</v>
      </c>
      <c r="H35">
        <v>0</v>
      </c>
      <c r="I35" t="s">
        <v>1893</v>
      </c>
      <c r="J35">
        <v>8954</v>
      </c>
      <c r="K35">
        <v>3492</v>
      </c>
      <c r="L35">
        <v>843</v>
      </c>
      <c r="M35">
        <v>4516</v>
      </c>
      <c r="N35">
        <v>104</v>
      </c>
      <c r="O35">
        <v>1882</v>
      </c>
      <c r="P35">
        <v>574</v>
      </c>
      <c r="Q35">
        <v>1</v>
      </c>
      <c r="R35">
        <v>0</v>
      </c>
      <c r="S35">
        <v>2</v>
      </c>
      <c r="T35">
        <v>249</v>
      </c>
      <c r="U35">
        <v>196</v>
      </c>
      <c r="V35">
        <v>501</v>
      </c>
      <c r="W35">
        <v>87</v>
      </c>
      <c r="X35">
        <v>597</v>
      </c>
      <c r="Y35">
        <v>153</v>
      </c>
      <c r="Z35">
        <v>31</v>
      </c>
      <c r="AA35">
        <v>63</v>
      </c>
      <c r="AB35">
        <v>0</v>
      </c>
      <c r="AC35">
        <v>0</v>
      </c>
      <c r="AD35">
        <v>1977</v>
      </c>
      <c r="AE35">
        <v>2222</v>
      </c>
      <c r="AF35">
        <v>278</v>
      </c>
      <c r="AG35">
        <v>19</v>
      </c>
      <c r="AH35">
        <v>0</v>
      </c>
      <c r="AI35">
        <v>5</v>
      </c>
      <c r="AJ35">
        <v>15</v>
      </c>
      <c r="AK35">
        <v>66</v>
      </c>
      <c r="AL35">
        <v>0</v>
      </c>
      <c r="AM35">
        <v>39</v>
      </c>
      <c r="AN35">
        <v>0</v>
      </c>
      <c r="AO35">
        <v>407</v>
      </c>
      <c r="AP35">
        <v>388</v>
      </c>
    </row>
    <row r="36" spans="1:42" x14ac:dyDescent="0.2">
      <c r="A36">
        <v>51220000</v>
      </c>
      <c r="B36" t="s">
        <v>561</v>
      </c>
      <c r="C36">
        <v>43100</v>
      </c>
      <c r="D36">
        <v>0</v>
      </c>
      <c r="E36">
        <v>0</v>
      </c>
      <c r="F36">
        <v>0</v>
      </c>
      <c r="G36">
        <v>0</v>
      </c>
      <c r="H36">
        <v>0</v>
      </c>
      <c r="I36" t="s">
        <v>562</v>
      </c>
      <c r="J36">
        <v>8954</v>
      </c>
      <c r="K36">
        <v>3498</v>
      </c>
      <c r="L36">
        <v>844</v>
      </c>
      <c r="M36">
        <v>4506</v>
      </c>
      <c r="N36">
        <v>106</v>
      </c>
      <c r="O36">
        <v>1846</v>
      </c>
      <c r="P36">
        <v>583</v>
      </c>
      <c r="Q36">
        <v>1</v>
      </c>
      <c r="R36">
        <v>0</v>
      </c>
      <c r="S36">
        <v>2</v>
      </c>
      <c r="T36">
        <v>239</v>
      </c>
      <c r="U36">
        <v>209</v>
      </c>
      <c r="V36">
        <v>532</v>
      </c>
      <c r="W36">
        <v>88</v>
      </c>
      <c r="X36">
        <v>602</v>
      </c>
      <c r="Y36">
        <v>146</v>
      </c>
      <c r="Z36">
        <v>32</v>
      </c>
      <c r="AA36">
        <v>64</v>
      </c>
      <c r="AB36">
        <v>0</v>
      </c>
      <c r="AC36">
        <v>0</v>
      </c>
      <c r="AD36">
        <v>2016</v>
      </c>
      <c r="AE36">
        <v>2219</v>
      </c>
      <c r="AF36">
        <v>237</v>
      </c>
      <c r="AG36">
        <v>19</v>
      </c>
      <c r="AH36">
        <v>0</v>
      </c>
      <c r="AI36">
        <v>3</v>
      </c>
      <c r="AJ36">
        <v>12</v>
      </c>
      <c r="AK36">
        <v>64</v>
      </c>
      <c r="AL36">
        <v>0</v>
      </c>
      <c r="AM36">
        <v>42</v>
      </c>
      <c r="AN36">
        <v>0</v>
      </c>
      <c r="AO36">
        <v>412</v>
      </c>
      <c r="AP36">
        <v>418</v>
      </c>
    </row>
    <row r="37" spans="1:42" x14ac:dyDescent="0.2">
      <c r="A37">
        <v>51220000</v>
      </c>
      <c r="B37" t="s">
        <v>561</v>
      </c>
      <c r="C37">
        <v>42735</v>
      </c>
      <c r="D37">
        <v>0</v>
      </c>
      <c r="E37">
        <v>0</v>
      </c>
      <c r="F37">
        <v>0</v>
      </c>
      <c r="G37">
        <v>0</v>
      </c>
      <c r="H37">
        <v>0</v>
      </c>
      <c r="I37" t="s">
        <v>563</v>
      </c>
      <c r="J37">
        <v>8954</v>
      </c>
      <c r="K37">
        <v>3509</v>
      </c>
      <c r="L37">
        <v>842</v>
      </c>
      <c r="M37">
        <v>4491</v>
      </c>
      <c r="N37">
        <v>113</v>
      </c>
      <c r="O37">
        <v>1831</v>
      </c>
      <c r="P37">
        <v>593</v>
      </c>
      <c r="Q37">
        <v>1</v>
      </c>
      <c r="R37">
        <v>0</v>
      </c>
      <c r="S37">
        <v>2</v>
      </c>
      <c r="T37">
        <v>237</v>
      </c>
      <c r="U37">
        <v>209</v>
      </c>
      <c r="V37">
        <v>549</v>
      </c>
      <c r="W37">
        <v>87</v>
      </c>
      <c r="X37">
        <v>606</v>
      </c>
      <c r="Y37">
        <v>139</v>
      </c>
      <c r="Z37">
        <v>32</v>
      </c>
      <c r="AA37">
        <v>64</v>
      </c>
      <c r="AB37">
        <v>0</v>
      </c>
      <c r="AC37">
        <v>0</v>
      </c>
      <c r="AD37">
        <v>2061</v>
      </c>
      <c r="AE37">
        <v>2199</v>
      </c>
      <c r="AF37">
        <v>206</v>
      </c>
      <c r="AG37">
        <v>14</v>
      </c>
      <c r="AH37">
        <v>0</v>
      </c>
      <c r="AI37">
        <v>3</v>
      </c>
      <c r="AJ37">
        <v>6</v>
      </c>
      <c r="AK37">
        <v>68</v>
      </c>
      <c r="AL37">
        <v>0</v>
      </c>
      <c r="AM37">
        <v>44</v>
      </c>
      <c r="AN37">
        <v>0</v>
      </c>
      <c r="AO37">
        <v>417</v>
      </c>
      <c r="AP37">
        <v>433</v>
      </c>
    </row>
    <row r="38" spans="1:42" x14ac:dyDescent="0.2">
      <c r="A38">
        <v>51240000</v>
      </c>
      <c r="B38" t="s">
        <v>564</v>
      </c>
      <c r="C38">
        <v>43465</v>
      </c>
      <c r="D38">
        <v>0</v>
      </c>
      <c r="E38">
        <v>0</v>
      </c>
      <c r="F38">
        <v>0</v>
      </c>
      <c r="G38">
        <v>0</v>
      </c>
      <c r="H38">
        <v>0</v>
      </c>
      <c r="I38" t="s">
        <v>1894</v>
      </c>
      <c r="J38">
        <v>16839</v>
      </c>
      <c r="K38">
        <v>6530</v>
      </c>
      <c r="L38">
        <v>1906</v>
      </c>
      <c r="M38">
        <v>8211</v>
      </c>
      <c r="N38">
        <v>191</v>
      </c>
      <c r="O38">
        <v>2805</v>
      </c>
      <c r="P38">
        <v>1208</v>
      </c>
      <c r="Q38">
        <v>39</v>
      </c>
      <c r="R38">
        <v>0</v>
      </c>
      <c r="S38">
        <v>179</v>
      </c>
      <c r="T38">
        <v>544</v>
      </c>
      <c r="U38">
        <v>413</v>
      </c>
      <c r="V38">
        <v>1199</v>
      </c>
      <c r="W38">
        <v>144</v>
      </c>
      <c r="X38">
        <v>1408</v>
      </c>
      <c r="Y38">
        <v>269</v>
      </c>
      <c r="Z38">
        <v>41</v>
      </c>
      <c r="AA38">
        <v>188</v>
      </c>
      <c r="AB38">
        <v>0</v>
      </c>
      <c r="AC38">
        <v>0</v>
      </c>
      <c r="AD38">
        <v>3350</v>
      </c>
      <c r="AE38">
        <v>4359</v>
      </c>
      <c r="AF38">
        <v>409</v>
      </c>
      <c r="AG38">
        <v>0</v>
      </c>
      <c r="AH38">
        <v>0</v>
      </c>
      <c r="AI38">
        <v>7</v>
      </c>
      <c r="AJ38">
        <v>84</v>
      </c>
      <c r="AK38">
        <v>74</v>
      </c>
      <c r="AL38">
        <v>0</v>
      </c>
      <c r="AM38">
        <v>117</v>
      </c>
      <c r="AN38">
        <v>0</v>
      </c>
      <c r="AO38">
        <v>763</v>
      </c>
      <c r="AP38">
        <v>941</v>
      </c>
    </row>
    <row r="39" spans="1:42" x14ac:dyDescent="0.2">
      <c r="A39">
        <v>51240000</v>
      </c>
      <c r="B39" t="s">
        <v>564</v>
      </c>
      <c r="C39">
        <v>43100</v>
      </c>
      <c r="D39">
        <v>0</v>
      </c>
      <c r="E39">
        <v>0</v>
      </c>
      <c r="F39">
        <v>0</v>
      </c>
      <c r="G39">
        <v>0</v>
      </c>
      <c r="H39">
        <v>0</v>
      </c>
      <c r="I39" t="s">
        <v>565</v>
      </c>
      <c r="J39">
        <v>16839</v>
      </c>
      <c r="K39">
        <v>6536</v>
      </c>
      <c r="L39">
        <v>1905</v>
      </c>
      <c r="M39">
        <v>8208</v>
      </c>
      <c r="N39">
        <v>190</v>
      </c>
      <c r="O39">
        <v>2765</v>
      </c>
      <c r="P39">
        <v>1211</v>
      </c>
      <c r="Q39">
        <v>40</v>
      </c>
      <c r="R39">
        <v>0</v>
      </c>
      <c r="S39">
        <v>180</v>
      </c>
      <c r="T39">
        <v>542</v>
      </c>
      <c r="U39">
        <v>432</v>
      </c>
      <c r="V39">
        <v>1223</v>
      </c>
      <c r="W39">
        <v>144</v>
      </c>
      <c r="X39">
        <v>1411</v>
      </c>
      <c r="Y39">
        <v>266</v>
      </c>
      <c r="Z39">
        <v>42</v>
      </c>
      <c r="AA39">
        <v>186</v>
      </c>
      <c r="AB39">
        <v>0</v>
      </c>
      <c r="AC39">
        <v>0</v>
      </c>
      <c r="AD39">
        <v>3361</v>
      </c>
      <c r="AE39">
        <v>4363</v>
      </c>
      <c r="AF39">
        <v>397</v>
      </c>
      <c r="AG39">
        <v>0</v>
      </c>
      <c r="AH39">
        <v>0</v>
      </c>
      <c r="AI39">
        <v>8</v>
      </c>
      <c r="AJ39">
        <v>78</v>
      </c>
      <c r="AK39">
        <v>75</v>
      </c>
      <c r="AL39">
        <v>0</v>
      </c>
      <c r="AM39">
        <v>116</v>
      </c>
      <c r="AN39">
        <v>0</v>
      </c>
      <c r="AO39">
        <v>774</v>
      </c>
      <c r="AP39">
        <v>964</v>
      </c>
    </row>
    <row r="40" spans="1:42" x14ac:dyDescent="0.2">
      <c r="A40">
        <v>51240000</v>
      </c>
      <c r="B40" t="s">
        <v>564</v>
      </c>
      <c r="C40">
        <v>42735</v>
      </c>
      <c r="D40">
        <v>0</v>
      </c>
      <c r="E40">
        <v>0</v>
      </c>
      <c r="F40">
        <v>0</v>
      </c>
      <c r="G40">
        <v>0</v>
      </c>
      <c r="H40">
        <v>0</v>
      </c>
      <c r="I40" t="s">
        <v>566</v>
      </c>
      <c r="J40">
        <v>16839</v>
      </c>
      <c r="K40">
        <v>6521</v>
      </c>
      <c r="L40">
        <v>1921</v>
      </c>
      <c r="M40">
        <v>8206</v>
      </c>
      <c r="N40">
        <v>190</v>
      </c>
      <c r="O40">
        <v>2746</v>
      </c>
      <c r="P40">
        <v>1198</v>
      </c>
      <c r="Q40">
        <v>31</v>
      </c>
      <c r="R40">
        <v>0</v>
      </c>
      <c r="S40">
        <v>191</v>
      </c>
      <c r="T40">
        <v>537</v>
      </c>
      <c r="U40">
        <v>437</v>
      </c>
      <c r="V40">
        <v>1239</v>
      </c>
      <c r="W40">
        <v>144</v>
      </c>
      <c r="X40">
        <v>1422</v>
      </c>
      <c r="Y40">
        <v>263</v>
      </c>
      <c r="Z40">
        <v>41</v>
      </c>
      <c r="AA40">
        <v>195</v>
      </c>
      <c r="AB40">
        <v>0</v>
      </c>
      <c r="AC40">
        <v>0</v>
      </c>
      <c r="AD40">
        <v>3384</v>
      </c>
      <c r="AE40">
        <v>4372</v>
      </c>
      <c r="AF40">
        <v>370</v>
      </c>
      <c r="AG40">
        <v>0</v>
      </c>
      <c r="AH40">
        <v>0</v>
      </c>
      <c r="AI40">
        <v>8</v>
      </c>
      <c r="AJ40">
        <v>71</v>
      </c>
      <c r="AK40">
        <v>74</v>
      </c>
      <c r="AL40">
        <v>0</v>
      </c>
      <c r="AM40">
        <v>116</v>
      </c>
      <c r="AN40">
        <v>0</v>
      </c>
      <c r="AO40">
        <v>763</v>
      </c>
      <c r="AP40">
        <v>983</v>
      </c>
    </row>
    <row r="41" spans="1:42" x14ac:dyDescent="0.2">
      <c r="A41">
        <v>51540000</v>
      </c>
      <c r="B41" t="s">
        <v>567</v>
      </c>
      <c r="C41">
        <v>43465</v>
      </c>
      <c r="D41">
        <v>0</v>
      </c>
      <c r="E41">
        <v>0</v>
      </c>
      <c r="F41">
        <v>0</v>
      </c>
      <c r="G41">
        <v>0</v>
      </c>
      <c r="H41">
        <v>0</v>
      </c>
      <c r="I41" t="s">
        <v>1895</v>
      </c>
      <c r="J41">
        <v>123299</v>
      </c>
      <c r="K41">
        <v>15434</v>
      </c>
      <c r="L41">
        <v>6156</v>
      </c>
      <c r="M41">
        <v>97248</v>
      </c>
      <c r="N41">
        <v>4461</v>
      </c>
      <c r="O41">
        <v>5733</v>
      </c>
      <c r="P41">
        <v>2740</v>
      </c>
      <c r="Q41">
        <v>23</v>
      </c>
      <c r="R41">
        <v>0</v>
      </c>
      <c r="S41">
        <v>511</v>
      </c>
      <c r="T41">
        <v>3176</v>
      </c>
      <c r="U41">
        <v>672</v>
      </c>
      <c r="V41">
        <v>2442</v>
      </c>
      <c r="W41">
        <v>136</v>
      </c>
      <c r="X41">
        <v>3328</v>
      </c>
      <c r="Y41">
        <v>2181</v>
      </c>
      <c r="Z41">
        <v>214</v>
      </c>
      <c r="AA41">
        <v>237</v>
      </c>
      <c r="AB41">
        <v>188</v>
      </c>
      <c r="AC41">
        <v>7</v>
      </c>
      <c r="AD41">
        <v>78007</v>
      </c>
      <c r="AE41">
        <v>16760</v>
      </c>
      <c r="AF41">
        <v>1571</v>
      </c>
      <c r="AG41">
        <v>41</v>
      </c>
      <c r="AH41">
        <v>0</v>
      </c>
      <c r="AI41">
        <v>98</v>
      </c>
      <c r="AJ41">
        <v>772</v>
      </c>
      <c r="AK41">
        <v>2158</v>
      </c>
      <c r="AL41">
        <v>113</v>
      </c>
      <c r="AM41">
        <v>2190</v>
      </c>
      <c r="AN41">
        <v>0</v>
      </c>
      <c r="AO41">
        <v>1214</v>
      </c>
      <c r="AP41">
        <v>1303</v>
      </c>
    </row>
    <row r="42" spans="1:42" x14ac:dyDescent="0.2">
      <c r="A42">
        <v>51540000</v>
      </c>
      <c r="B42" t="s">
        <v>567</v>
      </c>
      <c r="C42">
        <v>43100</v>
      </c>
      <c r="D42">
        <v>0</v>
      </c>
      <c r="E42">
        <v>0</v>
      </c>
      <c r="F42">
        <v>0</v>
      </c>
      <c r="G42">
        <v>0</v>
      </c>
      <c r="H42">
        <v>0</v>
      </c>
      <c r="I42" t="s">
        <v>568</v>
      </c>
      <c r="J42">
        <v>123299</v>
      </c>
      <c r="K42">
        <v>15264</v>
      </c>
      <c r="L42">
        <v>6161</v>
      </c>
      <c r="M42">
        <v>97178</v>
      </c>
      <c r="N42">
        <v>4696</v>
      </c>
      <c r="O42">
        <v>5710</v>
      </c>
      <c r="P42">
        <v>2745</v>
      </c>
      <c r="Q42">
        <v>21</v>
      </c>
      <c r="R42">
        <v>0</v>
      </c>
      <c r="S42">
        <v>526</v>
      </c>
      <c r="T42">
        <v>3164</v>
      </c>
      <c r="U42">
        <v>666</v>
      </c>
      <c r="V42">
        <v>2295</v>
      </c>
      <c r="W42">
        <v>136</v>
      </c>
      <c r="X42">
        <v>3368</v>
      </c>
      <c r="Y42">
        <v>2142</v>
      </c>
      <c r="Z42">
        <v>213</v>
      </c>
      <c r="AA42">
        <v>249</v>
      </c>
      <c r="AB42">
        <v>176</v>
      </c>
      <c r="AC42">
        <v>12</v>
      </c>
      <c r="AD42">
        <v>78322</v>
      </c>
      <c r="AE42">
        <v>16805</v>
      </c>
      <c r="AF42">
        <v>1366</v>
      </c>
      <c r="AG42">
        <v>39</v>
      </c>
      <c r="AH42">
        <v>6</v>
      </c>
      <c r="AI42">
        <v>100</v>
      </c>
      <c r="AJ42">
        <v>540</v>
      </c>
      <c r="AK42">
        <v>2444</v>
      </c>
      <c r="AL42">
        <v>114</v>
      </c>
      <c r="AM42">
        <v>2137</v>
      </c>
      <c r="AN42">
        <v>0</v>
      </c>
      <c r="AO42">
        <v>1233</v>
      </c>
      <c r="AP42">
        <v>1228</v>
      </c>
    </row>
    <row r="43" spans="1:42" x14ac:dyDescent="0.2">
      <c r="A43">
        <v>51540000</v>
      </c>
      <c r="B43" t="s">
        <v>567</v>
      </c>
      <c r="C43">
        <v>42735</v>
      </c>
      <c r="D43">
        <v>0</v>
      </c>
      <c r="E43">
        <v>0</v>
      </c>
      <c r="F43">
        <v>0</v>
      </c>
      <c r="G43">
        <v>0</v>
      </c>
      <c r="H43">
        <v>0</v>
      </c>
      <c r="I43" t="s">
        <v>569</v>
      </c>
      <c r="J43">
        <v>123299</v>
      </c>
      <c r="K43">
        <v>15117</v>
      </c>
      <c r="L43">
        <v>6186</v>
      </c>
      <c r="M43">
        <v>97228</v>
      </c>
      <c r="N43">
        <v>4768</v>
      </c>
      <c r="O43">
        <v>5671</v>
      </c>
      <c r="P43">
        <v>2695</v>
      </c>
      <c r="Q43">
        <v>21</v>
      </c>
      <c r="R43">
        <v>0</v>
      </c>
      <c r="S43">
        <v>525</v>
      </c>
      <c r="T43">
        <v>3175</v>
      </c>
      <c r="U43">
        <v>690</v>
      </c>
      <c r="V43">
        <v>2204</v>
      </c>
      <c r="W43">
        <v>137</v>
      </c>
      <c r="X43">
        <v>3375</v>
      </c>
      <c r="Y43">
        <v>2145</v>
      </c>
      <c r="Z43">
        <v>212</v>
      </c>
      <c r="AA43">
        <v>262</v>
      </c>
      <c r="AB43">
        <v>177</v>
      </c>
      <c r="AC43">
        <v>14</v>
      </c>
      <c r="AD43">
        <v>78603</v>
      </c>
      <c r="AE43">
        <v>16841</v>
      </c>
      <c r="AF43">
        <v>1176</v>
      </c>
      <c r="AG43">
        <v>39</v>
      </c>
      <c r="AH43">
        <v>7</v>
      </c>
      <c r="AI43">
        <v>94</v>
      </c>
      <c r="AJ43">
        <v>468</v>
      </c>
      <c r="AK43">
        <v>2550</v>
      </c>
      <c r="AL43">
        <v>115</v>
      </c>
      <c r="AM43">
        <v>2103</v>
      </c>
      <c r="AN43">
        <v>0</v>
      </c>
      <c r="AO43">
        <v>1257</v>
      </c>
      <c r="AP43">
        <v>1157</v>
      </c>
    </row>
    <row r="44" spans="1:42" x14ac:dyDescent="0.2">
      <c r="A44">
        <v>51540040</v>
      </c>
      <c r="B44" t="s">
        <v>570</v>
      </c>
      <c r="C44">
        <v>43465</v>
      </c>
      <c r="D44">
        <v>0</v>
      </c>
      <c r="E44">
        <v>0</v>
      </c>
      <c r="F44">
        <v>0</v>
      </c>
      <c r="G44">
        <v>0</v>
      </c>
      <c r="H44">
        <v>0</v>
      </c>
      <c r="I44" t="s">
        <v>1896</v>
      </c>
      <c r="J44">
        <v>6131</v>
      </c>
      <c r="K44">
        <v>844</v>
      </c>
      <c r="L44">
        <v>246</v>
      </c>
      <c r="M44">
        <v>4980</v>
      </c>
      <c r="N44">
        <v>61</v>
      </c>
      <c r="O44">
        <v>302</v>
      </c>
      <c r="P44">
        <v>64</v>
      </c>
      <c r="Q44">
        <v>6</v>
      </c>
      <c r="R44">
        <v>0</v>
      </c>
      <c r="S44">
        <v>0</v>
      </c>
      <c r="T44">
        <v>169</v>
      </c>
      <c r="U44">
        <v>63</v>
      </c>
      <c r="V44">
        <v>231</v>
      </c>
      <c r="W44">
        <v>8</v>
      </c>
      <c r="X44">
        <v>162</v>
      </c>
      <c r="Y44">
        <v>67</v>
      </c>
      <c r="Z44">
        <v>7</v>
      </c>
      <c r="AA44">
        <v>9</v>
      </c>
      <c r="AB44">
        <v>0</v>
      </c>
      <c r="AC44">
        <v>0</v>
      </c>
      <c r="AD44">
        <v>4371</v>
      </c>
      <c r="AE44">
        <v>541</v>
      </c>
      <c r="AF44">
        <v>46</v>
      </c>
      <c r="AG44">
        <v>0</v>
      </c>
      <c r="AH44">
        <v>0</v>
      </c>
      <c r="AI44">
        <v>9</v>
      </c>
      <c r="AJ44">
        <v>13</v>
      </c>
      <c r="AK44">
        <v>42</v>
      </c>
      <c r="AL44">
        <v>0</v>
      </c>
      <c r="AM44">
        <v>19</v>
      </c>
      <c r="AN44">
        <v>0</v>
      </c>
      <c r="AO44">
        <v>23</v>
      </c>
      <c r="AP44">
        <v>67</v>
      </c>
    </row>
    <row r="45" spans="1:42" x14ac:dyDescent="0.2">
      <c r="A45">
        <v>51540040</v>
      </c>
      <c r="B45" t="s">
        <v>570</v>
      </c>
      <c r="C45">
        <v>43100</v>
      </c>
      <c r="D45">
        <v>0</v>
      </c>
      <c r="E45">
        <v>0</v>
      </c>
      <c r="F45">
        <v>0</v>
      </c>
      <c r="G45">
        <v>0</v>
      </c>
      <c r="H45">
        <v>0</v>
      </c>
      <c r="I45" t="s">
        <v>571</v>
      </c>
      <c r="J45">
        <v>6131</v>
      </c>
      <c r="K45">
        <v>840</v>
      </c>
      <c r="L45">
        <v>253</v>
      </c>
      <c r="M45">
        <v>4978</v>
      </c>
      <c r="N45">
        <v>61</v>
      </c>
      <c r="O45">
        <v>302</v>
      </c>
      <c r="P45">
        <v>61</v>
      </c>
      <c r="Q45">
        <v>6</v>
      </c>
      <c r="R45">
        <v>0</v>
      </c>
      <c r="S45">
        <v>0</v>
      </c>
      <c r="T45">
        <v>171</v>
      </c>
      <c r="U45">
        <v>64</v>
      </c>
      <c r="V45">
        <v>228</v>
      </c>
      <c r="W45">
        <v>8</v>
      </c>
      <c r="X45">
        <v>175</v>
      </c>
      <c r="Y45">
        <v>54</v>
      </c>
      <c r="Z45">
        <v>8</v>
      </c>
      <c r="AA45">
        <v>16</v>
      </c>
      <c r="AB45">
        <v>0</v>
      </c>
      <c r="AC45">
        <v>0</v>
      </c>
      <c r="AD45">
        <v>4375</v>
      </c>
      <c r="AE45">
        <v>541</v>
      </c>
      <c r="AF45">
        <v>37</v>
      </c>
      <c r="AG45">
        <v>0</v>
      </c>
      <c r="AH45">
        <v>0</v>
      </c>
      <c r="AI45">
        <v>13</v>
      </c>
      <c r="AJ45">
        <v>12</v>
      </c>
      <c r="AK45">
        <v>42</v>
      </c>
      <c r="AL45">
        <v>0</v>
      </c>
      <c r="AM45">
        <v>19</v>
      </c>
      <c r="AN45">
        <v>0</v>
      </c>
      <c r="AO45">
        <v>22</v>
      </c>
      <c r="AP45">
        <v>64</v>
      </c>
    </row>
    <row r="46" spans="1:42" x14ac:dyDescent="0.2">
      <c r="A46">
        <v>51540040</v>
      </c>
      <c r="B46" t="s">
        <v>570</v>
      </c>
      <c r="C46">
        <v>42735</v>
      </c>
      <c r="D46">
        <v>0</v>
      </c>
      <c r="E46">
        <v>0</v>
      </c>
      <c r="F46">
        <v>0</v>
      </c>
      <c r="G46">
        <v>0</v>
      </c>
      <c r="H46">
        <v>0</v>
      </c>
      <c r="I46" t="s">
        <v>572</v>
      </c>
      <c r="J46">
        <v>6131</v>
      </c>
      <c r="K46">
        <v>829</v>
      </c>
      <c r="L46">
        <v>253</v>
      </c>
      <c r="M46">
        <v>4987</v>
      </c>
      <c r="N46">
        <v>62</v>
      </c>
      <c r="O46">
        <v>299</v>
      </c>
      <c r="P46">
        <v>61</v>
      </c>
      <c r="Q46">
        <v>6</v>
      </c>
      <c r="R46">
        <v>0</v>
      </c>
      <c r="S46">
        <v>0</v>
      </c>
      <c r="T46">
        <v>171</v>
      </c>
      <c r="U46">
        <v>64</v>
      </c>
      <c r="V46">
        <v>219</v>
      </c>
      <c r="W46">
        <v>8</v>
      </c>
      <c r="X46">
        <v>178</v>
      </c>
      <c r="Y46">
        <v>52</v>
      </c>
      <c r="Z46">
        <v>8</v>
      </c>
      <c r="AA46">
        <v>16</v>
      </c>
      <c r="AB46">
        <v>0</v>
      </c>
      <c r="AC46">
        <v>0</v>
      </c>
      <c r="AD46">
        <v>4393</v>
      </c>
      <c r="AE46">
        <v>541</v>
      </c>
      <c r="AF46">
        <v>30</v>
      </c>
      <c r="AG46">
        <v>0</v>
      </c>
      <c r="AH46">
        <v>0</v>
      </c>
      <c r="AI46">
        <v>13</v>
      </c>
      <c r="AJ46">
        <v>10</v>
      </c>
      <c r="AK46">
        <v>44</v>
      </c>
      <c r="AL46">
        <v>0</v>
      </c>
      <c r="AM46">
        <v>18</v>
      </c>
      <c r="AN46">
        <v>0</v>
      </c>
      <c r="AO46">
        <v>22</v>
      </c>
      <c r="AP46">
        <v>63</v>
      </c>
    </row>
    <row r="47" spans="1:42" x14ac:dyDescent="0.2">
      <c r="A47">
        <v>51540080</v>
      </c>
      <c r="B47" t="s">
        <v>573</v>
      </c>
      <c r="C47">
        <v>43465</v>
      </c>
      <c r="D47">
        <v>0</v>
      </c>
      <c r="E47">
        <v>0</v>
      </c>
      <c r="F47">
        <v>0</v>
      </c>
      <c r="G47">
        <v>0</v>
      </c>
      <c r="H47">
        <v>0</v>
      </c>
      <c r="I47" t="s">
        <v>1897</v>
      </c>
      <c r="J47">
        <v>8040</v>
      </c>
      <c r="K47">
        <v>1309</v>
      </c>
      <c r="L47">
        <v>564</v>
      </c>
      <c r="M47">
        <v>5669</v>
      </c>
      <c r="N47">
        <v>498</v>
      </c>
      <c r="O47">
        <v>557</v>
      </c>
      <c r="P47">
        <v>301</v>
      </c>
      <c r="Q47">
        <v>4</v>
      </c>
      <c r="R47">
        <v>0</v>
      </c>
      <c r="S47">
        <v>10</v>
      </c>
      <c r="T47">
        <v>179</v>
      </c>
      <c r="U47">
        <v>52</v>
      </c>
      <c r="V47">
        <v>193</v>
      </c>
      <c r="W47">
        <v>14</v>
      </c>
      <c r="X47">
        <v>325</v>
      </c>
      <c r="Y47">
        <v>128</v>
      </c>
      <c r="Z47">
        <v>16</v>
      </c>
      <c r="AA47">
        <v>77</v>
      </c>
      <c r="AB47">
        <v>11</v>
      </c>
      <c r="AC47">
        <v>6</v>
      </c>
      <c r="AD47">
        <v>4839</v>
      </c>
      <c r="AE47">
        <v>561</v>
      </c>
      <c r="AF47">
        <v>141</v>
      </c>
      <c r="AG47">
        <v>0</v>
      </c>
      <c r="AH47">
        <v>0</v>
      </c>
      <c r="AI47">
        <v>13</v>
      </c>
      <c r="AJ47">
        <v>116</v>
      </c>
      <c r="AK47">
        <v>350</v>
      </c>
      <c r="AL47">
        <v>33</v>
      </c>
      <c r="AM47">
        <v>115</v>
      </c>
      <c r="AN47">
        <v>0</v>
      </c>
      <c r="AO47">
        <v>220</v>
      </c>
      <c r="AP47">
        <v>86</v>
      </c>
    </row>
    <row r="48" spans="1:42" x14ac:dyDescent="0.2">
      <c r="A48">
        <v>51540080</v>
      </c>
      <c r="B48" t="s">
        <v>573</v>
      </c>
      <c r="C48">
        <v>43100</v>
      </c>
      <c r="D48">
        <v>0</v>
      </c>
      <c r="E48">
        <v>0</v>
      </c>
      <c r="F48">
        <v>0</v>
      </c>
      <c r="G48">
        <v>0</v>
      </c>
      <c r="H48">
        <v>0</v>
      </c>
      <c r="I48" t="s">
        <v>574</v>
      </c>
      <c r="J48">
        <v>8040</v>
      </c>
      <c r="K48">
        <v>1303</v>
      </c>
      <c r="L48">
        <v>563</v>
      </c>
      <c r="M48">
        <v>5582</v>
      </c>
      <c r="N48">
        <v>592</v>
      </c>
      <c r="O48">
        <v>560</v>
      </c>
      <c r="P48">
        <v>313</v>
      </c>
      <c r="Q48">
        <v>4</v>
      </c>
      <c r="R48">
        <v>0</v>
      </c>
      <c r="S48">
        <v>10</v>
      </c>
      <c r="T48">
        <v>176</v>
      </c>
      <c r="U48">
        <v>51</v>
      </c>
      <c r="V48">
        <v>174</v>
      </c>
      <c r="W48">
        <v>14</v>
      </c>
      <c r="X48">
        <v>333</v>
      </c>
      <c r="Y48">
        <v>125</v>
      </c>
      <c r="Z48">
        <v>18</v>
      </c>
      <c r="AA48">
        <v>78</v>
      </c>
      <c r="AB48">
        <v>0</v>
      </c>
      <c r="AC48">
        <v>9</v>
      </c>
      <c r="AD48">
        <v>4845</v>
      </c>
      <c r="AE48">
        <v>561</v>
      </c>
      <c r="AF48">
        <v>100</v>
      </c>
      <c r="AG48">
        <v>0</v>
      </c>
      <c r="AH48">
        <v>0</v>
      </c>
      <c r="AI48">
        <v>13</v>
      </c>
      <c r="AJ48">
        <v>63</v>
      </c>
      <c r="AK48">
        <v>443</v>
      </c>
      <c r="AL48">
        <v>34</v>
      </c>
      <c r="AM48">
        <v>114</v>
      </c>
      <c r="AN48">
        <v>0</v>
      </c>
      <c r="AO48">
        <v>236</v>
      </c>
      <c r="AP48">
        <v>70</v>
      </c>
    </row>
    <row r="49" spans="1:42" x14ac:dyDescent="0.2">
      <c r="A49">
        <v>51540080</v>
      </c>
      <c r="B49" t="s">
        <v>573</v>
      </c>
      <c r="C49">
        <v>42735</v>
      </c>
      <c r="D49">
        <v>0</v>
      </c>
      <c r="E49">
        <v>0</v>
      </c>
      <c r="F49">
        <v>0</v>
      </c>
      <c r="G49">
        <v>0</v>
      </c>
      <c r="H49">
        <v>0</v>
      </c>
      <c r="I49" t="s">
        <v>575</v>
      </c>
      <c r="J49">
        <v>8040</v>
      </c>
      <c r="K49">
        <v>1305</v>
      </c>
      <c r="L49">
        <v>563</v>
      </c>
      <c r="M49">
        <v>5580</v>
      </c>
      <c r="N49">
        <v>592</v>
      </c>
      <c r="O49">
        <v>543</v>
      </c>
      <c r="P49">
        <v>304</v>
      </c>
      <c r="Q49">
        <v>4</v>
      </c>
      <c r="R49">
        <v>0</v>
      </c>
      <c r="S49">
        <v>10</v>
      </c>
      <c r="T49">
        <v>176</v>
      </c>
      <c r="U49">
        <v>79</v>
      </c>
      <c r="V49">
        <v>174</v>
      </c>
      <c r="W49">
        <v>14</v>
      </c>
      <c r="X49">
        <v>331</v>
      </c>
      <c r="Y49">
        <v>127</v>
      </c>
      <c r="Z49">
        <v>18</v>
      </c>
      <c r="AA49">
        <v>78</v>
      </c>
      <c r="AB49">
        <v>0</v>
      </c>
      <c r="AC49">
        <v>9</v>
      </c>
      <c r="AD49">
        <v>4847</v>
      </c>
      <c r="AE49">
        <v>561</v>
      </c>
      <c r="AF49">
        <v>97</v>
      </c>
      <c r="AG49">
        <v>0</v>
      </c>
      <c r="AH49">
        <v>0</v>
      </c>
      <c r="AI49">
        <v>13</v>
      </c>
      <c r="AJ49">
        <v>62</v>
      </c>
      <c r="AK49">
        <v>444</v>
      </c>
      <c r="AL49">
        <v>34</v>
      </c>
      <c r="AM49">
        <v>114</v>
      </c>
      <c r="AN49">
        <v>0</v>
      </c>
      <c r="AO49">
        <v>226</v>
      </c>
      <c r="AP49">
        <v>68</v>
      </c>
    </row>
    <row r="50" spans="1:42" x14ac:dyDescent="0.2">
      <c r="A50">
        <v>51540120</v>
      </c>
      <c r="B50" t="s">
        <v>576</v>
      </c>
      <c r="C50">
        <v>43465</v>
      </c>
      <c r="D50">
        <v>0</v>
      </c>
      <c r="E50">
        <v>0</v>
      </c>
      <c r="F50">
        <v>0</v>
      </c>
      <c r="G50">
        <v>0</v>
      </c>
      <c r="H50">
        <v>0</v>
      </c>
      <c r="I50" t="s">
        <v>1898</v>
      </c>
      <c r="J50">
        <v>9697</v>
      </c>
      <c r="K50">
        <v>1573</v>
      </c>
      <c r="L50">
        <v>535</v>
      </c>
      <c r="M50">
        <v>7380</v>
      </c>
      <c r="N50">
        <v>209</v>
      </c>
      <c r="O50">
        <v>563</v>
      </c>
      <c r="P50">
        <v>342</v>
      </c>
      <c r="Q50">
        <v>2</v>
      </c>
      <c r="R50">
        <v>0</v>
      </c>
      <c r="S50">
        <v>10</v>
      </c>
      <c r="T50">
        <v>297</v>
      </c>
      <c r="U50">
        <v>62</v>
      </c>
      <c r="V50">
        <v>286</v>
      </c>
      <c r="W50">
        <v>11</v>
      </c>
      <c r="X50">
        <v>275</v>
      </c>
      <c r="Y50">
        <v>219</v>
      </c>
      <c r="Z50">
        <v>27</v>
      </c>
      <c r="AA50">
        <v>13</v>
      </c>
      <c r="AB50">
        <v>0</v>
      </c>
      <c r="AC50">
        <v>0</v>
      </c>
      <c r="AD50">
        <v>5626</v>
      </c>
      <c r="AE50">
        <v>1526</v>
      </c>
      <c r="AF50">
        <v>163</v>
      </c>
      <c r="AG50">
        <v>0</v>
      </c>
      <c r="AH50">
        <v>0</v>
      </c>
      <c r="AI50">
        <v>26</v>
      </c>
      <c r="AJ50">
        <v>39</v>
      </c>
      <c r="AK50">
        <v>89</v>
      </c>
      <c r="AL50">
        <v>0</v>
      </c>
      <c r="AM50">
        <v>120</v>
      </c>
      <c r="AN50">
        <v>0</v>
      </c>
      <c r="AO50">
        <v>100</v>
      </c>
      <c r="AP50">
        <v>151</v>
      </c>
    </row>
    <row r="51" spans="1:42" x14ac:dyDescent="0.2">
      <c r="A51">
        <v>51540120</v>
      </c>
      <c r="B51" t="s">
        <v>576</v>
      </c>
      <c r="C51">
        <v>43100</v>
      </c>
      <c r="D51">
        <v>0</v>
      </c>
      <c r="E51">
        <v>0</v>
      </c>
      <c r="F51">
        <v>0</v>
      </c>
      <c r="G51">
        <v>0</v>
      </c>
      <c r="H51">
        <v>0</v>
      </c>
      <c r="I51" t="s">
        <v>577</v>
      </c>
      <c r="J51">
        <v>9697</v>
      </c>
      <c r="K51">
        <v>1571</v>
      </c>
      <c r="L51">
        <v>534</v>
      </c>
      <c r="M51">
        <v>7383</v>
      </c>
      <c r="N51">
        <v>209</v>
      </c>
      <c r="O51">
        <v>562</v>
      </c>
      <c r="P51">
        <v>342</v>
      </c>
      <c r="Q51">
        <v>2</v>
      </c>
      <c r="R51">
        <v>0</v>
      </c>
      <c r="S51">
        <v>10</v>
      </c>
      <c r="T51">
        <v>295</v>
      </c>
      <c r="U51">
        <v>62</v>
      </c>
      <c r="V51">
        <v>286</v>
      </c>
      <c r="W51">
        <v>11</v>
      </c>
      <c r="X51">
        <v>275</v>
      </c>
      <c r="Y51">
        <v>219</v>
      </c>
      <c r="Z51">
        <v>26</v>
      </c>
      <c r="AA51">
        <v>13</v>
      </c>
      <c r="AB51">
        <v>0</v>
      </c>
      <c r="AC51">
        <v>0</v>
      </c>
      <c r="AD51">
        <v>5628</v>
      </c>
      <c r="AE51">
        <v>1527</v>
      </c>
      <c r="AF51">
        <v>163</v>
      </c>
      <c r="AG51">
        <v>0</v>
      </c>
      <c r="AH51">
        <v>0</v>
      </c>
      <c r="AI51">
        <v>26</v>
      </c>
      <c r="AJ51">
        <v>39</v>
      </c>
      <c r="AK51">
        <v>89</v>
      </c>
      <c r="AL51">
        <v>0</v>
      </c>
      <c r="AM51">
        <v>120</v>
      </c>
      <c r="AN51">
        <v>0</v>
      </c>
      <c r="AO51">
        <v>99</v>
      </c>
      <c r="AP51">
        <v>152</v>
      </c>
    </row>
    <row r="52" spans="1:42" x14ac:dyDescent="0.2">
      <c r="A52">
        <v>51540120</v>
      </c>
      <c r="B52" t="s">
        <v>576</v>
      </c>
      <c r="C52">
        <v>42735</v>
      </c>
      <c r="D52">
        <v>0</v>
      </c>
      <c r="E52">
        <v>0</v>
      </c>
      <c r="F52">
        <v>0</v>
      </c>
      <c r="G52">
        <v>0</v>
      </c>
      <c r="H52">
        <v>0</v>
      </c>
      <c r="I52" t="s">
        <v>578</v>
      </c>
      <c r="J52">
        <v>9697</v>
      </c>
      <c r="K52">
        <v>1570</v>
      </c>
      <c r="L52">
        <v>534</v>
      </c>
      <c r="M52">
        <v>7384</v>
      </c>
      <c r="N52">
        <v>209</v>
      </c>
      <c r="O52">
        <v>560</v>
      </c>
      <c r="P52">
        <v>344</v>
      </c>
      <c r="Q52">
        <v>2</v>
      </c>
      <c r="R52">
        <v>0</v>
      </c>
      <c r="S52">
        <v>10</v>
      </c>
      <c r="T52">
        <v>294</v>
      </c>
      <c r="U52">
        <v>62</v>
      </c>
      <c r="V52">
        <v>287</v>
      </c>
      <c r="W52">
        <v>11</v>
      </c>
      <c r="X52">
        <v>275</v>
      </c>
      <c r="Y52">
        <v>219</v>
      </c>
      <c r="Z52">
        <v>26</v>
      </c>
      <c r="AA52">
        <v>13</v>
      </c>
      <c r="AB52">
        <v>0</v>
      </c>
      <c r="AC52">
        <v>0</v>
      </c>
      <c r="AD52">
        <v>5629</v>
      </c>
      <c r="AE52">
        <v>1527</v>
      </c>
      <c r="AF52">
        <v>163</v>
      </c>
      <c r="AG52">
        <v>0</v>
      </c>
      <c r="AH52">
        <v>0</v>
      </c>
      <c r="AI52">
        <v>26</v>
      </c>
      <c r="AJ52">
        <v>39</v>
      </c>
      <c r="AK52">
        <v>89</v>
      </c>
      <c r="AL52">
        <v>0</v>
      </c>
      <c r="AM52">
        <v>120</v>
      </c>
      <c r="AN52">
        <v>0</v>
      </c>
      <c r="AO52">
        <v>102</v>
      </c>
      <c r="AP52">
        <v>152</v>
      </c>
    </row>
    <row r="53" spans="1:42" x14ac:dyDescent="0.2">
      <c r="A53">
        <v>51540160</v>
      </c>
      <c r="B53" t="s">
        <v>579</v>
      </c>
      <c r="C53">
        <v>43465</v>
      </c>
      <c r="D53">
        <v>0</v>
      </c>
      <c r="E53">
        <v>0</v>
      </c>
      <c r="F53">
        <v>0</v>
      </c>
      <c r="G53">
        <v>0</v>
      </c>
      <c r="H53">
        <v>0</v>
      </c>
      <c r="I53" t="s">
        <v>1899</v>
      </c>
      <c r="J53">
        <v>11543</v>
      </c>
      <c r="K53">
        <v>1588</v>
      </c>
      <c r="L53">
        <v>598</v>
      </c>
      <c r="M53">
        <v>9157</v>
      </c>
      <c r="N53">
        <v>200</v>
      </c>
      <c r="O53">
        <v>673</v>
      </c>
      <c r="P53">
        <v>268</v>
      </c>
      <c r="Q53">
        <v>4</v>
      </c>
      <c r="R53">
        <v>0</v>
      </c>
      <c r="S53">
        <v>50</v>
      </c>
      <c r="T53">
        <v>325</v>
      </c>
      <c r="U53">
        <v>84</v>
      </c>
      <c r="V53">
        <v>169</v>
      </c>
      <c r="W53">
        <v>15</v>
      </c>
      <c r="X53">
        <v>337</v>
      </c>
      <c r="Y53">
        <v>209</v>
      </c>
      <c r="Z53">
        <v>14</v>
      </c>
      <c r="AA53">
        <v>18</v>
      </c>
      <c r="AB53">
        <v>20</v>
      </c>
      <c r="AC53">
        <v>0</v>
      </c>
      <c r="AD53">
        <v>6998</v>
      </c>
      <c r="AE53">
        <v>1988</v>
      </c>
      <c r="AF53">
        <v>150</v>
      </c>
      <c r="AG53">
        <v>0</v>
      </c>
      <c r="AH53">
        <v>0</v>
      </c>
      <c r="AI53">
        <v>1</v>
      </c>
      <c r="AJ53">
        <v>20</v>
      </c>
      <c r="AK53">
        <v>67</v>
      </c>
      <c r="AL53">
        <v>0</v>
      </c>
      <c r="AM53">
        <v>133</v>
      </c>
      <c r="AN53">
        <v>0</v>
      </c>
      <c r="AO53">
        <v>148</v>
      </c>
      <c r="AP53">
        <v>103</v>
      </c>
    </row>
    <row r="54" spans="1:42" x14ac:dyDescent="0.2">
      <c r="A54">
        <v>51540160</v>
      </c>
      <c r="B54" t="s">
        <v>579</v>
      </c>
      <c r="C54">
        <v>43100</v>
      </c>
      <c r="D54">
        <v>0</v>
      </c>
      <c r="E54">
        <v>0</v>
      </c>
      <c r="F54">
        <v>0</v>
      </c>
      <c r="G54">
        <v>0</v>
      </c>
      <c r="H54">
        <v>0</v>
      </c>
      <c r="I54" t="s">
        <v>580</v>
      </c>
      <c r="J54">
        <v>11543</v>
      </c>
      <c r="K54">
        <v>1597</v>
      </c>
      <c r="L54">
        <v>599</v>
      </c>
      <c r="M54">
        <v>9155</v>
      </c>
      <c r="N54">
        <v>192</v>
      </c>
      <c r="O54">
        <v>674</v>
      </c>
      <c r="P54">
        <v>267</v>
      </c>
      <c r="Q54">
        <v>4</v>
      </c>
      <c r="R54">
        <v>0</v>
      </c>
      <c r="S54">
        <v>67</v>
      </c>
      <c r="T54">
        <v>321</v>
      </c>
      <c r="U54">
        <v>83</v>
      </c>
      <c r="V54">
        <v>166</v>
      </c>
      <c r="W54">
        <v>15</v>
      </c>
      <c r="X54">
        <v>342</v>
      </c>
      <c r="Y54">
        <v>206</v>
      </c>
      <c r="Z54">
        <v>14</v>
      </c>
      <c r="AA54">
        <v>19</v>
      </c>
      <c r="AB54">
        <v>20</v>
      </c>
      <c r="AC54">
        <v>0</v>
      </c>
      <c r="AD54">
        <v>7004</v>
      </c>
      <c r="AE54">
        <v>1988</v>
      </c>
      <c r="AF54">
        <v>143</v>
      </c>
      <c r="AG54">
        <v>0</v>
      </c>
      <c r="AH54">
        <v>0</v>
      </c>
      <c r="AI54">
        <v>1</v>
      </c>
      <c r="AJ54">
        <v>19</v>
      </c>
      <c r="AK54">
        <v>68</v>
      </c>
      <c r="AL54">
        <v>0</v>
      </c>
      <c r="AM54">
        <v>123</v>
      </c>
      <c r="AN54">
        <v>0</v>
      </c>
      <c r="AO54">
        <v>147</v>
      </c>
      <c r="AP54">
        <v>101</v>
      </c>
    </row>
    <row r="55" spans="1:42" x14ac:dyDescent="0.2">
      <c r="A55">
        <v>51540160</v>
      </c>
      <c r="B55" t="s">
        <v>579</v>
      </c>
      <c r="C55">
        <v>42735</v>
      </c>
      <c r="D55">
        <v>0</v>
      </c>
      <c r="E55">
        <v>0</v>
      </c>
      <c r="F55">
        <v>0</v>
      </c>
      <c r="G55">
        <v>0</v>
      </c>
      <c r="H55">
        <v>0</v>
      </c>
      <c r="I55" t="s">
        <v>581</v>
      </c>
      <c r="J55">
        <v>11543</v>
      </c>
      <c r="K55">
        <v>1593</v>
      </c>
      <c r="L55">
        <v>597</v>
      </c>
      <c r="M55">
        <v>9159</v>
      </c>
      <c r="N55">
        <v>194</v>
      </c>
      <c r="O55">
        <v>674</v>
      </c>
      <c r="P55">
        <v>252</v>
      </c>
      <c r="Q55">
        <v>4</v>
      </c>
      <c r="R55">
        <v>0</v>
      </c>
      <c r="S55">
        <v>71</v>
      </c>
      <c r="T55">
        <v>334</v>
      </c>
      <c r="U55">
        <v>84</v>
      </c>
      <c r="V55">
        <v>160</v>
      </c>
      <c r="W55">
        <v>15</v>
      </c>
      <c r="X55">
        <v>330</v>
      </c>
      <c r="Y55">
        <v>216</v>
      </c>
      <c r="Z55">
        <v>13</v>
      </c>
      <c r="AA55">
        <v>19</v>
      </c>
      <c r="AB55">
        <v>20</v>
      </c>
      <c r="AC55">
        <v>0</v>
      </c>
      <c r="AD55">
        <v>7027</v>
      </c>
      <c r="AE55">
        <v>1990</v>
      </c>
      <c r="AF55">
        <v>123</v>
      </c>
      <c r="AG55">
        <v>0</v>
      </c>
      <c r="AH55">
        <v>0</v>
      </c>
      <c r="AI55">
        <v>1</v>
      </c>
      <c r="AJ55">
        <v>19</v>
      </c>
      <c r="AK55">
        <v>69</v>
      </c>
      <c r="AL55">
        <v>0</v>
      </c>
      <c r="AM55">
        <v>125</v>
      </c>
      <c r="AN55">
        <v>0</v>
      </c>
      <c r="AO55">
        <v>148</v>
      </c>
      <c r="AP55">
        <v>97</v>
      </c>
    </row>
    <row r="56" spans="1:42" x14ac:dyDescent="0.2">
      <c r="A56">
        <v>51540200</v>
      </c>
      <c r="B56" t="s">
        <v>582</v>
      </c>
      <c r="C56">
        <v>43465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1900</v>
      </c>
      <c r="J56">
        <v>5474</v>
      </c>
      <c r="K56">
        <v>649</v>
      </c>
      <c r="L56">
        <v>278</v>
      </c>
      <c r="M56">
        <v>4480</v>
      </c>
      <c r="N56">
        <v>67</v>
      </c>
      <c r="O56">
        <v>246</v>
      </c>
      <c r="P56">
        <v>66</v>
      </c>
      <c r="Q56">
        <v>1</v>
      </c>
      <c r="R56">
        <v>0</v>
      </c>
      <c r="S56">
        <v>5</v>
      </c>
      <c r="T56">
        <v>150</v>
      </c>
      <c r="U56">
        <v>11</v>
      </c>
      <c r="V56">
        <v>164</v>
      </c>
      <c r="W56">
        <v>6</v>
      </c>
      <c r="X56">
        <v>142</v>
      </c>
      <c r="Y56">
        <v>118</v>
      </c>
      <c r="Z56">
        <v>7</v>
      </c>
      <c r="AA56">
        <v>4</v>
      </c>
      <c r="AB56">
        <v>6</v>
      </c>
      <c r="AC56">
        <v>0</v>
      </c>
      <c r="AD56">
        <v>3647</v>
      </c>
      <c r="AE56">
        <v>792</v>
      </c>
      <c r="AF56">
        <v>32</v>
      </c>
      <c r="AG56">
        <v>1</v>
      </c>
      <c r="AH56">
        <v>0</v>
      </c>
      <c r="AI56">
        <v>1</v>
      </c>
      <c r="AJ56">
        <v>6</v>
      </c>
      <c r="AK56">
        <v>24</v>
      </c>
      <c r="AL56">
        <v>0</v>
      </c>
      <c r="AM56">
        <v>43</v>
      </c>
      <c r="AN56">
        <v>0</v>
      </c>
      <c r="AO56">
        <v>40</v>
      </c>
      <c r="AP56">
        <v>82</v>
      </c>
    </row>
    <row r="57" spans="1:42" x14ac:dyDescent="0.2">
      <c r="A57">
        <v>51540200</v>
      </c>
      <c r="B57" t="s">
        <v>582</v>
      </c>
      <c r="C57">
        <v>43100</v>
      </c>
      <c r="D57">
        <v>0</v>
      </c>
      <c r="E57">
        <v>0</v>
      </c>
      <c r="F57">
        <v>0</v>
      </c>
      <c r="G57">
        <v>0</v>
      </c>
      <c r="H57">
        <v>0</v>
      </c>
      <c r="I57" t="s">
        <v>583</v>
      </c>
      <c r="J57">
        <v>5474</v>
      </c>
      <c r="K57">
        <v>643</v>
      </c>
      <c r="L57">
        <v>277</v>
      </c>
      <c r="M57">
        <v>4487</v>
      </c>
      <c r="N57">
        <v>67</v>
      </c>
      <c r="O57">
        <v>240</v>
      </c>
      <c r="P57">
        <v>64</v>
      </c>
      <c r="Q57">
        <v>1</v>
      </c>
      <c r="R57">
        <v>0</v>
      </c>
      <c r="S57">
        <v>5</v>
      </c>
      <c r="T57">
        <v>152</v>
      </c>
      <c r="U57">
        <v>11</v>
      </c>
      <c r="V57">
        <v>164</v>
      </c>
      <c r="W57">
        <v>6</v>
      </c>
      <c r="X57">
        <v>141</v>
      </c>
      <c r="Y57">
        <v>118</v>
      </c>
      <c r="Z57">
        <v>7</v>
      </c>
      <c r="AA57">
        <v>4</v>
      </c>
      <c r="AB57">
        <v>6</v>
      </c>
      <c r="AC57">
        <v>0</v>
      </c>
      <c r="AD57">
        <v>3655</v>
      </c>
      <c r="AE57">
        <v>792</v>
      </c>
      <c r="AF57">
        <v>33</v>
      </c>
      <c r="AG57">
        <v>1</v>
      </c>
      <c r="AH57">
        <v>0</v>
      </c>
      <c r="AI57">
        <v>1</v>
      </c>
      <c r="AJ57">
        <v>6</v>
      </c>
      <c r="AK57">
        <v>24</v>
      </c>
      <c r="AL57">
        <v>0</v>
      </c>
      <c r="AM57">
        <v>43</v>
      </c>
      <c r="AN57">
        <v>0</v>
      </c>
      <c r="AO57">
        <v>40</v>
      </c>
      <c r="AP57">
        <v>81</v>
      </c>
    </row>
    <row r="58" spans="1:42" x14ac:dyDescent="0.2">
      <c r="A58">
        <v>51540200</v>
      </c>
      <c r="B58" t="s">
        <v>582</v>
      </c>
      <c r="C58">
        <v>42735</v>
      </c>
      <c r="D58">
        <v>0</v>
      </c>
      <c r="E58">
        <v>0</v>
      </c>
      <c r="F58">
        <v>0</v>
      </c>
      <c r="G58">
        <v>0</v>
      </c>
      <c r="H58">
        <v>0</v>
      </c>
      <c r="I58" t="s">
        <v>584</v>
      </c>
      <c r="J58">
        <v>5474</v>
      </c>
      <c r="K58">
        <v>639</v>
      </c>
      <c r="L58">
        <v>277</v>
      </c>
      <c r="M58">
        <v>4491</v>
      </c>
      <c r="N58">
        <v>67</v>
      </c>
      <c r="O58">
        <v>238</v>
      </c>
      <c r="P58">
        <v>64</v>
      </c>
      <c r="Q58">
        <v>1</v>
      </c>
      <c r="R58">
        <v>0</v>
      </c>
      <c r="S58">
        <v>5</v>
      </c>
      <c r="T58">
        <v>151</v>
      </c>
      <c r="U58">
        <v>11</v>
      </c>
      <c r="V58">
        <v>164</v>
      </c>
      <c r="W58">
        <v>6</v>
      </c>
      <c r="X58">
        <v>141</v>
      </c>
      <c r="Y58">
        <v>118</v>
      </c>
      <c r="Z58">
        <v>7</v>
      </c>
      <c r="AA58">
        <v>4</v>
      </c>
      <c r="AB58">
        <v>6</v>
      </c>
      <c r="AC58">
        <v>0</v>
      </c>
      <c r="AD58">
        <v>3658</v>
      </c>
      <c r="AE58">
        <v>793</v>
      </c>
      <c r="AF58">
        <v>33</v>
      </c>
      <c r="AG58">
        <v>1</v>
      </c>
      <c r="AH58">
        <v>0</v>
      </c>
      <c r="AI58">
        <v>1</v>
      </c>
      <c r="AJ58">
        <v>6</v>
      </c>
      <c r="AK58">
        <v>24</v>
      </c>
      <c r="AL58">
        <v>0</v>
      </c>
      <c r="AM58">
        <v>43</v>
      </c>
      <c r="AN58">
        <v>0</v>
      </c>
      <c r="AO58">
        <v>40</v>
      </c>
      <c r="AP58">
        <v>81</v>
      </c>
    </row>
    <row r="59" spans="1:42" x14ac:dyDescent="0.2">
      <c r="A59">
        <v>51540240</v>
      </c>
      <c r="B59" t="s">
        <v>585</v>
      </c>
      <c r="C59">
        <v>43465</v>
      </c>
      <c r="D59">
        <v>0</v>
      </c>
      <c r="E59">
        <v>0</v>
      </c>
      <c r="F59">
        <v>0</v>
      </c>
      <c r="G59">
        <v>0</v>
      </c>
      <c r="H59">
        <v>0</v>
      </c>
      <c r="I59" t="s">
        <v>1901</v>
      </c>
      <c r="J59">
        <v>8820</v>
      </c>
      <c r="K59">
        <v>910</v>
      </c>
      <c r="L59">
        <v>345</v>
      </c>
      <c r="M59">
        <v>6897</v>
      </c>
      <c r="N59">
        <v>667</v>
      </c>
      <c r="O59">
        <v>278</v>
      </c>
      <c r="P59">
        <v>146</v>
      </c>
      <c r="Q59">
        <v>0</v>
      </c>
      <c r="R59">
        <v>0</v>
      </c>
      <c r="S59">
        <v>20</v>
      </c>
      <c r="T59">
        <v>202</v>
      </c>
      <c r="U59">
        <v>42</v>
      </c>
      <c r="V59">
        <v>217</v>
      </c>
      <c r="W59">
        <v>5</v>
      </c>
      <c r="X59">
        <v>193</v>
      </c>
      <c r="Y59">
        <v>137</v>
      </c>
      <c r="Z59">
        <v>13</v>
      </c>
      <c r="AA59">
        <v>2</v>
      </c>
      <c r="AB59">
        <v>0</v>
      </c>
      <c r="AC59">
        <v>0</v>
      </c>
      <c r="AD59">
        <v>6570</v>
      </c>
      <c r="AE59">
        <v>101</v>
      </c>
      <c r="AF59">
        <v>166</v>
      </c>
      <c r="AG59">
        <v>0</v>
      </c>
      <c r="AH59">
        <v>0</v>
      </c>
      <c r="AI59">
        <v>0</v>
      </c>
      <c r="AJ59">
        <v>60</v>
      </c>
      <c r="AK59">
        <v>327</v>
      </c>
      <c r="AL59">
        <v>27</v>
      </c>
      <c r="AM59">
        <v>314</v>
      </c>
      <c r="AN59">
        <v>0</v>
      </c>
      <c r="AO59">
        <v>73</v>
      </c>
      <c r="AP59">
        <v>78</v>
      </c>
    </row>
    <row r="60" spans="1:42" x14ac:dyDescent="0.2">
      <c r="A60">
        <v>51540240</v>
      </c>
      <c r="B60" t="s">
        <v>585</v>
      </c>
      <c r="C60">
        <v>43100</v>
      </c>
      <c r="D60">
        <v>0</v>
      </c>
      <c r="E60">
        <v>0</v>
      </c>
      <c r="F60">
        <v>0</v>
      </c>
      <c r="G60">
        <v>0</v>
      </c>
      <c r="H60">
        <v>0</v>
      </c>
      <c r="I60" t="s">
        <v>586</v>
      </c>
      <c r="J60">
        <v>8820</v>
      </c>
      <c r="K60">
        <v>858</v>
      </c>
      <c r="L60">
        <v>346</v>
      </c>
      <c r="M60">
        <v>6951</v>
      </c>
      <c r="N60">
        <v>665</v>
      </c>
      <c r="O60">
        <v>279</v>
      </c>
      <c r="P60">
        <v>172</v>
      </c>
      <c r="Q60">
        <v>0</v>
      </c>
      <c r="R60">
        <v>0</v>
      </c>
      <c r="S60">
        <v>16</v>
      </c>
      <c r="T60">
        <v>193</v>
      </c>
      <c r="U60">
        <v>39</v>
      </c>
      <c r="V60">
        <v>153</v>
      </c>
      <c r="W60">
        <v>5</v>
      </c>
      <c r="X60">
        <v>208</v>
      </c>
      <c r="Y60">
        <v>125</v>
      </c>
      <c r="Z60">
        <v>9</v>
      </c>
      <c r="AA60">
        <v>2</v>
      </c>
      <c r="AB60">
        <v>0</v>
      </c>
      <c r="AC60">
        <v>1</v>
      </c>
      <c r="AD60">
        <v>6688</v>
      </c>
      <c r="AE60">
        <v>109</v>
      </c>
      <c r="AF60">
        <v>110</v>
      </c>
      <c r="AG60">
        <v>0</v>
      </c>
      <c r="AH60">
        <v>0</v>
      </c>
      <c r="AI60">
        <v>4</v>
      </c>
      <c r="AJ60">
        <v>40</v>
      </c>
      <c r="AK60">
        <v>358</v>
      </c>
      <c r="AL60">
        <v>26</v>
      </c>
      <c r="AM60">
        <v>281</v>
      </c>
      <c r="AN60">
        <v>0</v>
      </c>
      <c r="AO60">
        <v>76</v>
      </c>
      <c r="AP60">
        <v>66</v>
      </c>
    </row>
    <row r="61" spans="1:42" x14ac:dyDescent="0.2">
      <c r="A61">
        <v>51540240</v>
      </c>
      <c r="B61" t="s">
        <v>585</v>
      </c>
      <c r="C61">
        <v>42735</v>
      </c>
      <c r="D61">
        <v>0</v>
      </c>
      <c r="E61">
        <v>0</v>
      </c>
      <c r="F61">
        <v>0</v>
      </c>
      <c r="G61">
        <v>0</v>
      </c>
      <c r="H61">
        <v>0</v>
      </c>
      <c r="I61" t="s">
        <v>587</v>
      </c>
      <c r="J61">
        <v>8820</v>
      </c>
      <c r="K61">
        <v>869</v>
      </c>
      <c r="L61">
        <v>345</v>
      </c>
      <c r="M61">
        <v>6915</v>
      </c>
      <c r="N61">
        <v>691</v>
      </c>
      <c r="O61">
        <v>277</v>
      </c>
      <c r="P61">
        <v>171</v>
      </c>
      <c r="Q61">
        <v>0</v>
      </c>
      <c r="R61">
        <v>0</v>
      </c>
      <c r="S61">
        <v>29</v>
      </c>
      <c r="T61">
        <v>191</v>
      </c>
      <c r="U61">
        <v>39</v>
      </c>
      <c r="V61">
        <v>157</v>
      </c>
      <c r="W61">
        <v>5</v>
      </c>
      <c r="X61">
        <v>209</v>
      </c>
      <c r="Y61">
        <v>123</v>
      </c>
      <c r="Z61">
        <v>9</v>
      </c>
      <c r="AA61">
        <v>3</v>
      </c>
      <c r="AB61">
        <v>0</v>
      </c>
      <c r="AC61">
        <v>1</v>
      </c>
      <c r="AD61">
        <v>6702</v>
      </c>
      <c r="AE61">
        <v>109</v>
      </c>
      <c r="AF61">
        <v>64</v>
      </c>
      <c r="AG61">
        <v>0</v>
      </c>
      <c r="AH61">
        <v>0</v>
      </c>
      <c r="AI61">
        <v>4</v>
      </c>
      <c r="AJ61">
        <v>36</v>
      </c>
      <c r="AK61">
        <v>378</v>
      </c>
      <c r="AL61">
        <v>27</v>
      </c>
      <c r="AM61">
        <v>286</v>
      </c>
      <c r="AN61">
        <v>0</v>
      </c>
      <c r="AO61">
        <v>76</v>
      </c>
      <c r="AP61">
        <v>69</v>
      </c>
    </row>
    <row r="62" spans="1:42" x14ac:dyDescent="0.2">
      <c r="A62">
        <v>51540280</v>
      </c>
      <c r="B62" t="s">
        <v>588</v>
      </c>
      <c r="C62">
        <v>43465</v>
      </c>
      <c r="D62">
        <v>0</v>
      </c>
      <c r="E62">
        <v>0</v>
      </c>
      <c r="F62">
        <v>0</v>
      </c>
      <c r="G62">
        <v>0</v>
      </c>
      <c r="H62">
        <v>0</v>
      </c>
      <c r="I62" t="s">
        <v>1902</v>
      </c>
      <c r="J62">
        <v>5817</v>
      </c>
      <c r="K62">
        <v>532</v>
      </c>
      <c r="L62">
        <v>311</v>
      </c>
      <c r="M62">
        <v>4869</v>
      </c>
      <c r="N62">
        <v>104</v>
      </c>
      <c r="O62">
        <v>222</v>
      </c>
      <c r="P62">
        <v>62</v>
      </c>
      <c r="Q62">
        <v>0</v>
      </c>
      <c r="R62">
        <v>0</v>
      </c>
      <c r="S62">
        <v>18</v>
      </c>
      <c r="T62">
        <v>145</v>
      </c>
      <c r="U62">
        <v>9</v>
      </c>
      <c r="V62">
        <v>72</v>
      </c>
      <c r="W62">
        <v>4</v>
      </c>
      <c r="X62">
        <v>151</v>
      </c>
      <c r="Y62">
        <v>131</v>
      </c>
      <c r="Z62">
        <v>9</v>
      </c>
      <c r="AA62">
        <v>17</v>
      </c>
      <c r="AB62">
        <v>4</v>
      </c>
      <c r="AC62">
        <v>0</v>
      </c>
      <c r="AD62">
        <v>4138</v>
      </c>
      <c r="AE62">
        <v>679</v>
      </c>
      <c r="AF62">
        <v>37</v>
      </c>
      <c r="AG62">
        <v>0</v>
      </c>
      <c r="AH62">
        <v>0</v>
      </c>
      <c r="AI62">
        <v>2</v>
      </c>
      <c r="AJ62">
        <v>13</v>
      </c>
      <c r="AK62">
        <v>31</v>
      </c>
      <c r="AL62">
        <v>0</v>
      </c>
      <c r="AM62">
        <v>73</v>
      </c>
      <c r="AN62">
        <v>0</v>
      </c>
      <c r="AO62">
        <v>21</v>
      </c>
      <c r="AP62">
        <v>43</v>
      </c>
    </row>
    <row r="63" spans="1:42" x14ac:dyDescent="0.2">
      <c r="A63">
        <v>51540280</v>
      </c>
      <c r="B63" t="s">
        <v>588</v>
      </c>
      <c r="C63">
        <v>43100</v>
      </c>
      <c r="D63">
        <v>0</v>
      </c>
      <c r="E63">
        <v>0</v>
      </c>
      <c r="F63">
        <v>0</v>
      </c>
      <c r="G63">
        <v>0</v>
      </c>
      <c r="H63">
        <v>0</v>
      </c>
      <c r="I63" t="s">
        <v>589</v>
      </c>
      <c r="J63">
        <v>5817</v>
      </c>
      <c r="K63">
        <v>530</v>
      </c>
      <c r="L63">
        <v>310</v>
      </c>
      <c r="M63">
        <v>4872</v>
      </c>
      <c r="N63">
        <v>105</v>
      </c>
      <c r="O63">
        <v>222</v>
      </c>
      <c r="P63">
        <v>62</v>
      </c>
      <c r="Q63">
        <v>0</v>
      </c>
      <c r="R63">
        <v>0</v>
      </c>
      <c r="S63">
        <v>18</v>
      </c>
      <c r="T63">
        <v>144</v>
      </c>
      <c r="U63">
        <v>9</v>
      </c>
      <c r="V63">
        <v>72</v>
      </c>
      <c r="W63">
        <v>4</v>
      </c>
      <c r="X63">
        <v>151</v>
      </c>
      <c r="Y63">
        <v>130</v>
      </c>
      <c r="Z63">
        <v>9</v>
      </c>
      <c r="AA63">
        <v>17</v>
      </c>
      <c r="AB63">
        <v>3</v>
      </c>
      <c r="AC63">
        <v>0</v>
      </c>
      <c r="AD63">
        <v>4141</v>
      </c>
      <c r="AE63">
        <v>679</v>
      </c>
      <c r="AF63">
        <v>37</v>
      </c>
      <c r="AG63">
        <v>0</v>
      </c>
      <c r="AH63">
        <v>0</v>
      </c>
      <c r="AI63">
        <v>2</v>
      </c>
      <c r="AJ63">
        <v>13</v>
      </c>
      <c r="AK63">
        <v>31</v>
      </c>
      <c r="AL63">
        <v>0</v>
      </c>
      <c r="AM63">
        <v>73</v>
      </c>
      <c r="AN63">
        <v>0</v>
      </c>
      <c r="AO63">
        <v>21</v>
      </c>
      <c r="AP63">
        <v>43</v>
      </c>
    </row>
    <row r="64" spans="1:42" x14ac:dyDescent="0.2">
      <c r="A64">
        <v>51540280</v>
      </c>
      <c r="B64" t="s">
        <v>588</v>
      </c>
      <c r="C64">
        <v>42735</v>
      </c>
      <c r="D64">
        <v>0</v>
      </c>
      <c r="E64">
        <v>0</v>
      </c>
      <c r="F64">
        <v>0</v>
      </c>
      <c r="G64">
        <v>0</v>
      </c>
      <c r="H64">
        <v>0</v>
      </c>
      <c r="I64" t="s">
        <v>590</v>
      </c>
      <c r="J64">
        <v>5817</v>
      </c>
      <c r="K64">
        <v>528</v>
      </c>
      <c r="L64">
        <v>310</v>
      </c>
      <c r="M64">
        <v>4874</v>
      </c>
      <c r="N64">
        <v>105</v>
      </c>
      <c r="O64">
        <v>221</v>
      </c>
      <c r="P64">
        <v>62</v>
      </c>
      <c r="Q64">
        <v>0</v>
      </c>
      <c r="R64">
        <v>0</v>
      </c>
      <c r="S64">
        <v>18</v>
      </c>
      <c r="T64">
        <v>142</v>
      </c>
      <c r="U64">
        <v>9</v>
      </c>
      <c r="V64">
        <v>72</v>
      </c>
      <c r="W64">
        <v>4</v>
      </c>
      <c r="X64">
        <v>152</v>
      </c>
      <c r="Y64">
        <v>130</v>
      </c>
      <c r="Z64">
        <v>9</v>
      </c>
      <c r="AA64">
        <v>17</v>
      </c>
      <c r="AB64">
        <v>3</v>
      </c>
      <c r="AC64">
        <v>0</v>
      </c>
      <c r="AD64">
        <v>4143</v>
      </c>
      <c r="AE64">
        <v>679</v>
      </c>
      <c r="AF64">
        <v>37</v>
      </c>
      <c r="AG64">
        <v>0</v>
      </c>
      <c r="AH64">
        <v>0</v>
      </c>
      <c r="AI64">
        <v>2</v>
      </c>
      <c r="AJ64">
        <v>13</v>
      </c>
      <c r="AK64">
        <v>31</v>
      </c>
      <c r="AL64">
        <v>0</v>
      </c>
      <c r="AM64">
        <v>73</v>
      </c>
      <c r="AN64">
        <v>0</v>
      </c>
      <c r="AO64">
        <v>21</v>
      </c>
      <c r="AP64">
        <v>43</v>
      </c>
    </row>
    <row r="65" spans="1:42" x14ac:dyDescent="0.2">
      <c r="A65">
        <v>51540320</v>
      </c>
      <c r="B65" t="s">
        <v>591</v>
      </c>
      <c r="C65">
        <v>43465</v>
      </c>
      <c r="D65">
        <v>0</v>
      </c>
      <c r="E65">
        <v>0</v>
      </c>
      <c r="F65">
        <v>0</v>
      </c>
      <c r="G65">
        <v>0</v>
      </c>
      <c r="H65">
        <v>0</v>
      </c>
      <c r="I65" t="s">
        <v>1903</v>
      </c>
      <c r="J65">
        <v>10064</v>
      </c>
      <c r="K65">
        <v>1333</v>
      </c>
      <c r="L65">
        <v>500</v>
      </c>
      <c r="M65">
        <v>8004</v>
      </c>
      <c r="N65">
        <v>226</v>
      </c>
      <c r="O65">
        <v>451</v>
      </c>
      <c r="P65">
        <v>292</v>
      </c>
      <c r="Q65">
        <v>1</v>
      </c>
      <c r="R65">
        <v>0</v>
      </c>
      <c r="S65">
        <v>31</v>
      </c>
      <c r="T65">
        <v>299</v>
      </c>
      <c r="U65">
        <v>38</v>
      </c>
      <c r="V65">
        <v>211</v>
      </c>
      <c r="W65">
        <v>9</v>
      </c>
      <c r="X65">
        <v>279</v>
      </c>
      <c r="Y65">
        <v>191</v>
      </c>
      <c r="Z65">
        <v>17</v>
      </c>
      <c r="AA65">
        <v>13</v>
      </c>
      <c r="AB65">
        <v>0</v>
      </c>
      <c r="AC65">
        <v>0</v>
      </c>
      <c r="AD65">
        <v>6757</v>
      </c>
      <c r="AE65">
        <v>1048</v>
      </c>
      <c r="AF65">
        <v>134</v>
      </c>
      <c r="AG65">
        <v>0</v>
      </c>
      <c r="AH65">
        <v>0</v>
      </c>
      <c r="AI65">
        <v>4</v>
      </c>
      <c r="AJ65">
        <v>61</v>
      </c>
      <c r="AK65">
        <v>62</v>
      </c>
      <c r="AL65">
        <v>0</v>
      </c>
      <c r="AM65">
        <v>165</v>
      </c>
      <c r="AN65">
        <v>0</v>
      </c>
      <c r="AO65">
        <v>125</v>
      </c>
      <c r="AP65">
        <v>104</v>
      </c>
    </row>
    <row r="66" spans="1:42" x14ac:dyDescent="0.2">
      <c r="A66">
        <v>51540320</v>
      </c>
      <c r="B66" t="s">
        <v>591</v>
      </c>
      <c r="C66">
        <v>43100</v>
      </c>
      <c r="D66">
        <v>0</v>
      </c>
      <c r="E66">
        <v>0</v>
      </c>
      <c r="F66">
        <v>0</v>
      </c>
      <c r="G66">
        <v>0</v>
      </c>
      <c r="H66">
        <v>0</v>
      </c>
      <c r="I66" t="s">
        <v>592</v>
      </c>
      <c r="J66">
        <v>10064</v>
      </c>
      <c r="K66">
        <v>1327</v>
      </c>
      <c r="L66">
        <v>499</v>
      </c>
      <c r="M66">
        <v>8014</v>
      </c>
      <c r="N66">
        <v>224</v>
      </c>
      <c r="O66">
        <v>450</v>
      </c>
      <c r="P66">
        <v>286</v>
      </c>
      <c r="Q66">
        <v>1</v>
      </c>
      <c r="R66">
        <v>0</v>
      </c>
      <c r="S66">
        <v>31</v>
      </c>
      <c r="T66">
        <v>299</v>
      </c>
      <c r="U66">
        <v>39</v>
      </c>
      <c r="V66">
        <v>212</v>
      </c>
      <c r="W66">
        <v>9</v>
      </c>
      <c r="X66">
        <v>279</v>
      </c>
      <c r="Y66">
        <v>190</v>
      </c>
      <c r="Z66">
        <v>17</v>
      </c>
      <c r="AA66">
        <v>13</v>
      </c>
      <c r="AB66">
        <v>0</v>
      </c>
      <c r="AC66">
        <v>0</v>
      </c>
      <c r="AD66">
        <v>6774</v>
      </c>
      <c r="AE66">
        <v>1049</v>
      </c>
      <c r="AF66">
        <v>134</v>
      </c>
      <c r="AG66">
        <v>0</v>
      </c>
      <c r="AH66">
        <v>0</v>
      </c>
      <c r="AI66">
        <v>4</v>
      </c>
      <c r="AJ66">
        <v>53</v>
      </c>
      <c r="AK66">
        <v>59</v>
      </c>
      <c r="AL66">
        <v>0</v>
      </c>
      <c r="AM66">
        <v>165</v>
      </c>
      <c r="AN66">
        <v>0</v>
      </c>
      <c r="AO66">
        <v>121</v>
      </c>
      <c r="AP66">
        <v>106</v>
      </c>
    </row>
    <row r="67" spans="1:42" x14ac:dyDescent="0.2">
      <c r="A67">
        <v>51540320</v>
      </c>
      <c r="B67" t="s">
        <v>591</v>
      </c>
      <c r="C67">
        <v>42735</v>
      </c>
      <c r="D67">
        <v>0</v>
      </c>
      <c r="E67">
        <v>0</v>
      </c>
      <c r="F67">
        <v>0</v>
      </c>
      <c r="G67">
        <v>0</v>
      </c>
      <c r="H67">
        <v>0</v>
      </c>
      <c r="I67" t="s">
        <v>593</v>
      </c>
      <c r="J67">
        <v>10064</v>
      </c>
      <c r="K67">
        <v>1313</v>
      </c>
      <c r="L67">
        <v>507</v>
      </c>
      <c r="M67">
        <v>8015</v>
      </c>
      <c r="N67">
        <v>228</v>
      </c>
      <c r="O67">
        <v>448</v>
      </c>
      <c r="P67">
        <v>285</v>
      </c>
      <c r="Q67">
        <v>1</v>
      </c>
      <c r="R67">
        <v>0</v>
      </c>
      <c r="S67">
        <v>31</v>
      </c>
      <c r="T67">
        <v>300</v>
      </c>
      <c r="U67">
        <v>36</v>
      </c>
      <c r="V67">
        <v>203</v>
      </c>
      <c r="W67">
        <v>9</v>
      </c>
      <c r="X67">
        <v>283</v>
      </c>
      <c r="Y67">
        <v>194</v>
      </c>
      <c r="Z67">
        <v>17</v>
      </c>
      <c r="AA67">
        <v>13</v>
      </c>
      <c r="AB67">
        <v>0</v>
      </c>
      <c r="AC67">
        <v>0</v>
      </c>
      <c r="AD67">
        <v>6777</v>
      </c>
      <c r="AE67">
        <v>1065</v>
      </c>
      <c r="AF67">
        <v>118</v>
      </c>
      <c r="AG67">
        <v>0</v>
      </c>
      <c r="AH67">
        <v>0</v>
      </c>
      <c r="AI67">
        <v>4</v>
      </c>
      <c r="AJ67">
        <v>51</v>
      </c>
      <c r="AK67">
        <v>61</v>
      </c>
      <c r="AL67">
        <v>0</v>
      </c>
      <c r="AM67">
        <v>168</v>
      </c>
      <c r="AN67">
        <v>0</v>
      </c>
      <c r="AO67">
        <v>132</v>
      </c>
      <c r="AP67">
        <v>98</v>
      </c>
    </row>
    <row r="68" spans="1:42" x14ac:dyDescent="0.2">
      <c r="A68">
        <v>51540360</v>
      </c>
      <c r="B68" t="s">
        <v>594</v>
      </c>
      <c r="C68">
        <v>43465</v>
      </c>
      <c r="D68">
        <v>0</v>
      </c>
      <c r="E68">
        <v>0</v>
      </c>
      <c r="F68">
        <v>0</v>
      </c>
      <c r="G68">
        <v>0</v>
      </c>
      <c r="H68">
        <v>0</v>
      </c>
      <c r="I68" t="s">
        <v>1904</v>
      </c>
      <c r="J68">
        <v>9776</v>
      </c>
      <c r="K68">
        <v>1719</v>
      </c>
      <c r="L68">
        <v>478</v>
      </c>
      <c r="M68">
        <v>7146</v>
      </c>
      <c r="N68">
        <v>433</v>
      </c>
      <c r="O68">
        <v>834</v>
      </c>
      <c r="P68">
        <v>278</v>
      </c>
      <c r="Q68">
        <v>1</v>
      </c>
      <c r="R68">
        <v>0</v>
      </c>
      <c r="S68">
        <v>8</v>
      </c>
      <c r="T68">
        <v>202</v>
      </c>
      <c r="U68">
        <v>148</v>
      </c>
      <c r="V68">
        <v>217</v>
      </c>
      <c r="W68">
        <v>31</v>
      </c>
      <c r="X68">
        <v>315</v>
      </c>
      <c r="Y68">
        <v>128</v>
      </c>
      <c r="Z68">
        <v>21</v>
      </c>
      <c r="AA68">
        <v>13</v>
      </c>
      <c r="AB68">
        <v>0</v>
      </c>
      <c r="AC68">
        <v>1</v>
      </c>
      <c r="AD68">
        <v>5294</v>
      </c>
      <c r="AE68">
        <v>1612</v>
      </c>
      <c r="AF68">
        <v>143</v>
      </c>
      <c r="AG68">
        <v>0</v>
      </c>
      <c r="AH68">
        <v>0</v>
      </c>
      <c r="AI68">
        <v>1</v>
      </c>
      <c r="AJ68">
        <v>97</v>
      </c>
      <c r="AK68">
        <v>358</v>
      </c>
      <c r="AL68">
        <v>1</v>
      </c>
      <c r="AM68">
        <v>74</v>
      </c>
      <c r="AN68">
        <v>0</v>
      </c>
      <c r="AO68">
        <v>163</v>
      </c>
      <c r="AP68">
        <v>146</v>
      </c>
    </row>
    <row r="69" spans="1:42" x14ac:dyDescent="0.2">
      <c r="A69">
        <v>51540360</v>
      </c>
      <c r="B69" t="s">
        <v>594</v>
      </c>
      <c r="C69">
        <v>43100</v>
      </c>
      <c r="D69">
        <v>0</v>
      </c>
      <c r="E69">
        <v>0</v>
      </c>
      <c r="F69">
        <v>0</v>
      </c>
      <c r="G69">
        <v>0</v>
      </c>
      <c r="H69">
        <v>0</v>
      </c>
      <c r="I69" t="s">
        <v>595</v>
      </c>
      <c r="J69">
        <v>9776</v>
      </c>
      <c r="K69">
        <v>1671</v>
      </c>
      <c r="L69">
        <v>476</v>
      </c>
      <c r="M69">
        <v>7136</v>
      </c>
      <c r="N69">
        <v>493</v>
      </c>
      <c r="O69">
        <v>824</v>
      </c>
      <c r="P69">
        <v>285</v>
      </c>
      <c r="Q69">
        <v>0</v>
      </c>
      <c r="R69">
        <v>0</v>
      </c>
      <c r="S69">
        <v>5</v>
      </c>
      <c r="T69">
        <v>211</v>
      </c>
      <c r="U69">
        <v>146</v>
      </c>
      <c r="V69">
        <v>169</v>
      </c>
      <c r="W69">
        <v>31</v>
      </c>
      <c r="X69">
        <v>318</v>
      </c>
      <c r="Y69">
        <v>119</v>
      </c>
      <c r="Z69">
        <v>23</v>
      </c>
      <c r="AA69">
        <v>15</v>
      </c>
      <c r="AB69">
        <v>0</v>
      </c>
      <c r="AC69">
        <v>2</v>
      </c>
      <c r="AD69">
        <v>5381</v>
      </c>
      <c r="AE69">
        <v>1622</v>
      </c>
      <c r="AF69">
        <v>88</v>
      </c>
      <c r="AG69">
        <v>0</v>
      </c>
      <c r="AH69">
        <v>0</v>
      </c>
      <c r="AI69">
        <v>5</v>
      </c>
      <c r="AJ69">
        <v>40</v>
      </c>
      <c r="AK69">
        <v>417</v>
      </c>
      <c r="AL69">
        <v>2</v>
      </c>
      <c r="AM69">
        <v>74</v>
      </c>
      <c r="AN69">
        <v>0</v>
      </c>
      <c r="AO69">
        <v>175</v>
      </c>
      <c r="AP69">
        <v>110</v>
      </c>
    </row>
    <row r="70" spans="1:42" x14ac:dyDescent="0.2">
      <c r="A70">
        <v>51540360</v>
      </c>
      <c r="B70" t="s">
        <v>594</v>
      </c>
      <c r="C70">
        <v>42735</v>
      </c>
      <c r="D70">
        <v>0</v>
      </c>
      <c r="E70">
        <v>0</v>
      </c>
      <c r="F70">
        <v>0</v>
      </c>
      <c r="G70">
        <v>0</v>
      </c>
      <c r="H70">
        <v>0</v>
      </c>
      <c r="I70" t="s">
        <v>596</v>
      </c>
      <c r="J70">
        <v>9776</v>
      </c>
      <c r="K70">
        <v>1649</v>
      </c>
      <c r="L70">
        <v>485</v>
      </c>
      <c r="M70">
        <v>7125</v>
      </c>
      <c r="N70">
        <v>517</v>
      </c>
      <c r="O70">
        <v>822</v>
      </c>
      <c r="P70">
        <v>281</v>
      </c>
      <c r="Q70">
        <v>0</v>
      </c>
      <c r="R70">
        <v>0</v>
      </c>
      <c r="S70">
        <v>4</v>
      </c>
      <c r="T70">
        <v>220</v>
      </c>
      <c r="U70">
        <v>148</v>
      </c>
      <c r="V70">
        <v>142</v>
      </c>
      <c r="W70">
        <v>31</v>
      </c>
      <c r="X70">
        <v>321</v>
      </c>
      <c r="Y70">
        <v>120</v>
      </c>
      <c r="Z70">
        <v>24</v>
      </c>
      <c r="AA70">
        <v>17</v>
      </c>
      <c r="AB70">
        <v>0</v>
      </c>
      <c r="AC70">
        <v>3</v>
      </c>
      <c r="AD70">
        <v>5394</v>
      </c>
      <c r="AE70">
        <v>1628</v>
      </c>
      <c r="AF70">
        <v>70</v>
      </c>
      <c r="AG70">
        <v>0</v>
      </c>
      <c r="AH70">
        <v>0</v>
      </c>
      <c r="AI70">
        <v>5</v>
      </c>
      <c r="AJ70">
        <v>28</v>
      </c>
      <c r="AK70">
        <v>440</v>
      </c>
      <c r="AL70">
        <v>2</v>
      </c>
      <c r="AM70">
        <v>76</v>
      </c>
      <c r="AN70">
        <v>0</v>
      </c>
      <c r="AO70">
        <v>180</v>
      </c>
      <c r="AP70">
        <v>84</v>
      </c>
    </row>
    <row r="71" spans="1:42" x14ac:dyDescent="0.2">
      <c r="A71">
        <v>51540400</v>
      </c>
      <c r="B71" t="s">
        <v>597</v>
      </c>
      <c r="C71">
        <v>43465</v>
      </c>
      <c r="D71">
        <v>0</v>
      </c>
      <c r="E71">
        <v>0</v>
      </c>
      <c r="F71">
        <v>0</v>
      </c>
      <c r="G71">
        <v>0</v>
      </c>
      <c r="H71">
        <v>0</v>
      </c>
      <c r="I71" t="s">
        <v>1905</v>
      </c>
      <c r="J71">
        <v>7689</v>
      </c>
      <c r="K71">
        <v>553</v>
      </c>
      <c r="L71">
        <v>251</v>
      </c>
      <c r="M71">
        <v>6803</v>
      </c>
      <c r="N71">
        <v>82</v>
      </c>
      <c r="O71">
        <v>280</v>
      </c>
      <c r="P71">
        <v>52</v>
      </c>
      <c r="Q71">
        <v>2</v>
      </c>
      <c r="R71">
        <v>0</v>
      </c>
      <c r="S71">
        <v>0</v>
      </c>
      <c r="T71">
        <v>142</v>
      </c>
      <c r="U71">
        <v>17</v>
      </c>
      <c r="V71">
        <v>57</v>
      </c>
      <c r="W71">
        <v>3</v>
      </c>
      <c r="X71">
        <v>167</v>
      </c>
      <c r="Y71">
        <v>67</v>
      </c>
      <c r="Z71">
        <v>2</v>
      </c>
      <c r="AA71">
        <v>15</v>
      </c>
      <c r="AB71">
        <v>0</v>
      </c>
      <c r="AC71">
        <v>0</v>
      </c>
      <c r="AD71">
        <v>4559</v>
      </c>
      <c r="AE71">
        <v>2114</v>
      </c>
      <c r="AF71">
        <v>52</v>
      </c>
      <c r="AG71">
        <v>2</v>
      </c>
      <c r="AH71">
        <v>0</v>
      </c>
      <c r="AI71">
        <v>8</v>
      </c>
      <c r="AJ71">
        <v>68</v>
      </c>
      <c r="AK71">
        <v>50</v>
      </c>
      <c r="AL71">
        <v>0</v>
      </c>
      <c r="AM71">
        <v>33</v>
      </c>
      <c r="AN71">
        <v>0</v>
      </c>
      <c r="AO71">
        <v>27</v>
      </c>
      <c r="AP71">
        <v>37</v>
      </c>
    </row>
    <row r="72" spans="1:42" x14ac:dyDescent="0.2">
      <c r="A72">
        <v>51540400</v>
      </c>
      <c r="B72" t="s">
        <v>597</v>
      </c>
      <c r="C72">
        <v>43100</v>
      </c>
      <c r="D72">
        <v>0</v>
      </c>
      <c r="E72">
        <v>0</v>
      </c>
      <c r="F72">
        <v>0</v>
      </c>
      <c r="G72">
        <v>0</v>
      </c>
      <c r="H72">
        <v>0</v>
      </c>
      <c r="I72" t="s">
        <v>598</v>
      </c>
      <c r="J72">
        <v>7689</v>
      </c>
      <c r="K72">
        <v>531</v>
      </c>
      <c r="L72">
        <v>250</v>
      </c>
      <c r="M72">
        <v>6773</v>
      </c>
      <c r="N72">
        <v>134</v>
      </c>
      <c r="O72">
        <v>272</v>
      </c>
      <c r="P72">
        <v>50</v>
      </c>
      <c r="Q72">
        <v>1</v>
      </c>
      <c r="R72">
        <v>0</v>
      </c>
      <c r="S72">
        <v>0</v>
      </c>
      <c r="T72">
        <v>138</v>
      </c>
      <c r="U72">
        <v>15</v>
      </c>
      <c r="V72">
        <v>53</v>
      </c>
      <c r="W72">
        <v>3</v>
      </c>
      <c r="X72">
        <v>161</v>
      </c>
      <c r="Y72">
        <v>70</v>
      </c>
      <c r="Z72">
        <v>3</v>
      </c>
      <c r="AA72">
        <v>16</v>
      </c>
      <c r="AB72">
        <v>0</v>
      </c>
      <c r="AC72">
        <v>0</v>
      </c>
      <c r="AD72">
        <v>4590</v>
      </c>
      <c r="AE72">
        <v>2132</v>
      </c>
      <c r="AF72">
        <v>27</v>
      </c>
      <c r="AG72">
        <v>0</v>
      </c>
      <c r="AH72">
        <v>6</v>
      </c>
      <c r="AI72">
        <v>2</v>
      </c>
      <c r="AJ72">
        <v>15</v>
      </c>
      <c r="AK72">
        <v>103</v>
      </c>
      <c r="AL72">
        <v>0</v>
      </c>
      <c r="AM72">
        <v>31</v>
      </c>
      <c r="AN72">
        <v>0</v>
      </c>
      <c r="AO72">
        <v>30</v>
      </c>
      <c r="AP72">
        <v>34</v>
      </c>
    </row>
    <row r="73" spans="1:42" x14ac:dyDescent="0.2">
      <c r="A73">
        <v>51540400</v>
      </c>
      <c r="B73" t="s">
        <v>597</v>
      </c>
      <c r="C73">
        <v>42735</v>
      </c>
      <c r="D73">
        <v>0</v>
      </c>
      <c r="E73">
        <v>0</v>
      </c>
      <c r="F73">
        <v>0</v>
      </c>
      <c r="G73">
        <v>0</v>
      </c>
      <c r="H73">
        <v>0</v>
      </c>
      <c r="I73" t="s">
        <v>599</v>
      </c>
      <c r="J73">
        <v>7689</v>
      </c>
      <c r="K73">
        <v>528</v>
      </c>
      <c r="L73">
        <v>251</v>
      </c>
      <c r="M73">
        <v>6769</v>
      </c>
      <c r="N73">
        <v>141</v>
      </c>
      <c r="O73">
        <v>272</v>
      </c>
      <c r="P73">
        <v>51</v>
      </c>
      <c r="Q73">
        <v>1</v>
      </c>
      <c r="R73">
        <v>0</v>
      </c>
      <c r="S73">
        <v>0</v>
      </c>
      <c r="T73">
        <v>135</v>
      </c>
      <c r="U73">
        <v>15</v>
      </c>
      <c r="V73">
        <v>51</v>
      </c>
      <c r="W73">
        <v>3</v>
      </c>
      <c r="X73">
        <v>167</v>
      </c>
      <c r="Y73">
        <v>65</v>
      </c>
      <c r="Z73">
        <v>3</v>
      </c>
      <c r="AA73">
        <v>16</v>
      </c>
      <c r="AB73">
        <v>0</v>
      </c>
      <c r="AC73">
        <v>0</v>
      </c>
      <c r="AD73">
        <v>4593</v>
      </c>
      <c r="AE73">
        <v>2134</v>
      </c>
      <c r="AF73">
        <v>25</v>
      </c>
      <c r="AG73">
        <v>0</v>
      </c>
      <c r="AH73">
        <v>7</v>
      </c>
      <c r="AI73">
        <v>0</v>
      </c>
      <c r="AJ73">
        <v>11</v>
      </c>
      <c r="AK73">
        <v>107</v>
      </c>
      <c r="AL73">
        <v>0</v>
      </c>
      <c r="AM73">
        <v>34</v>
      </c>
      <c r="AN73">
        <v>0</v>
      </c>
      <c r="AO73">
        <v>31</v>
      </c>
      <c r="AP73">
        <v>32</v>
      </c>
    </row>
    <row r="74" spans="1:42" x14ac:dyDescent="0.2">
      <c r="A74">
        <v>51540440</v>
      </c>
      <c r="B74" t="s">
        <v>600</v>
      </c>
      <c r="C74">
        <v>43465</v>
      </c>
      <c r="D74">
        <v>0</v>
      </c>
      <c r="E74">
        <v>0</v>
      </c>
      <c r="F74">
        <v>0</v>
      </c>
      <c r="G74">
        <v>0</v>
      </c>
      <c r="H74">
        <v>0</v>
      </c>
      <c r="I74" t="s">
        <v>1906</v>
      </c>
      <c r="J74">
        <v>10986</v>
      </c>
      <c r="K74">
        <v>1033</v>
      </c>
      <c r="L74">
        <v>437</v>
      </c>
      <c r="M74">
        <v>8221</v>
      </c>
      <c r="N74">
        <v>1296</v>
      </c>
      <c r="O74">
        <v>433</v>
      </c>
      <c r="P74">
        <v>115</v>
      </c>
      <c r="Q74">
        <v>0</v>
      </c>
      <c r="R74">
        <v>0</v>
      </c>
      <c r="S74">
        <v>30</v>
      </c>
      <c r="T74">
        <v>253</v>
      </c>
      <c r="U74">
        <v>35</v>
      </c>
      <c r="V74">
        <v>158</v>
      </c>
      <c r="W74">
        <v>10</v>
      </c>
      <c r="X74">
        <v>231</v>
      </c>
      <c r="Y74">
        <v>170</v>
      </c>
      <c r="Z74">
        <v>9</v>
      </c>
      <c r="AA74">
        <v>28</v>
      </c>
      <c r="AB74">
        <v>0</v>
      </c>
      <c r="AC74">
        <v>0</v>
      </c>
      <c r="AD74">
        <v>7483</v>
      </c>
      <c r="AE74">
        <v>394</v>
      </c>
      <c r="AF74">
        <v>165</v>
      </c>
      <c r="AG74">
        <v>0</v>
      </c>
      <c r="AH74">
        <v>0</v>
      </c>
      <c r="AI74">
        <v>21</v>
      </c>
      <c r="AJ74">
        <v>158</v>
      </c>
      <c r="AK74">
        <v>500</v>
      </c>
      <c r="AL74">
        <v>52</v>
      </c>
      <c r="AM74">
        <v>743</v>
      </c>
      <c r="AN74">
        <v>0</v>
      </c>
      <c r="AO74">
        <v>70</v>
      </c>
      <c r="AP74">
        <v>87</v>
      </c>
    </row>
    <row r="75" spans="1:42" x14ac:dyDescent="0.2">
      <c r="A75">
        <v>51540440</v>
      </c>
      <c r="B75" t="s">
        <v>600</v>
      </c>
      <c r="C75">
        <v>43100</v>
      </c>
      <c r="D75">
        <v>0</v>
      </c>
      <c r="E75">
        <v>0</v>
      </c>
      <c r="F75">
        <v>0</v>
      </c>
      <c r="G75">
        <v>0</v>
      </c>
      <c r="H75">
        <v>0</v>
      </c>
      <c r="I75" t="s">
        <v>601</v>
      </c>
      <c r="J75">
        <v>10986</v>
      </c>
      <c r="K75">
        <v>1021</v>
      </c>
      <c r="L75">
        <v>439</v>
      </c>
      <c r="M75">
        <v>8189</v>
      </c>
      <c r="N75">
        <v>1337</v>
      </c>
      <c r="O75">
        <v>435</v>
      </c>
      <c r="P75">
        <v>110</v>
      </c>
      <c r="Q75">
        <v>0</v>
      </c>
      <c r="R75">
        <v>0</v>
      </c>
      <c r="S75">
        <v>35</v>
      </c>
      <c r="T75">
        <v>248</v>
      </c>
      <c r="U75">
        <v>35</v>
      </c>
      <c r="V75">
        <v>148</v>
      </c>
      <c r="W75">
        <v>11</v>
      </c>
      <c r="X75">
        <v>232</v>
      </c>
      <c r="Y75">
        <v>170</v>
      </c>
      <c r="Z75">
        <v>9</v>
      </c>
      <c r="AA75">
        <v>28</v>
      </c>
      <c r="AB75">
        <v>0</v>
      </c>
      <c r="AC75">
        <v>1</v>
      </c>
      <c r="AD75">
        <v>7499</v>
      </c>
      <c r="AE75">
        <v>401</v>
      </c>
      <c r="AF75">
        <v>153</v>
      </c>
      <c r="AG75">
        <v>0</v>
      </c>
      <c r="AH75">
        <v>0</v>
      </c>
      <c r="AI75">
        <v>18</v>
      </c>
      <c r="AJ75">
        <v>119</v>
      </c>
      <c r="AK75">
        <v>551</v>
      </c>
      <c r="AL75">
        <v>52</v>
      </c>
      <c r="AM75">
        <v>734</v>
      </c>
      <c r="AN75">
        <v>0</v>
      </c>
      <c r="AO75">
        <v>70</v>
      </c>
      <c r="AP75">
        <v>81</v>
      </c>
    </row>
    <row r="76" spans="1:42" x14ac:dyDescent="0.2">
      <c r="A76">
        <v>51540440</v>
      </c>
      <c r="B76" t="s">
        <v>600</v>
      </c>
      <c r="C76">
        <v>42735</v>
      </c>
      <c r="D76">
        <v>0</v>
      </c>
      <c r="E76">
        <v>0</v>
      </c>
      <c r="F76">
        <v>0</v>
      </c>
      <c r="G76">
        <v>0</v>
      </c>
      <c r="H76">
        <v>0</v>
      </c>
      <c r="I76" t="s">
        <v>602</v>
      </c>
      <c r="J76">
        <v>10986</v>
      </c>
      <c r="K76">
        <v>983</v>
      </c>
      <c r="L76">
        <v>436</v>
      </c>
      <c r="M76">
        <v>8228</v>
      </c>
      <c r="N76">
        <v>1340</v>
      </c>
      <c r="O76">
        <v>438</v>
      </c>
      <c r="P76">
        <v>118</v>
      </c>
      <c r="Q76">
        <v>0</v>
      </c>
      <c r="R76">
        <v>0</v>
      </c>
      <c r="S76">
        <v>31</v>
      </c>
      <c r="T76">
        <v>228</v>
      </c>
      <c r="U76">
        <v>35</v>
      </c>
      <c r="V76">
        <v>121</v>
      </c>
      <c r="W76">
        <v>11</v>
      </c>
      <c r="X76">
        <v>232</v>
      </c>
      <c r="Y76">
        <v>167</v>
      </c>
      <c r="Z76">
        <v>7</v>
      </c>
      <c r="AA76">
        <v>30</v>
      </c>
      <c r="AB76">
        <v>0</v>
      </c>
      <c r="AC76">
        <v>1</v>
      </c>
      <c r="AD76">
        <v>7631</v>
      </c>
      <c r="AE76">
        <v>399</v>
      </c>
      <c r="AF76">
        <v>93</v>
      </c>
      <c r="AG76">
        <v>0</v>
      </c>
      <c r="AH76">
        <v>0</v>
      </c>
      <c r="AI76">
        <v>12</v>
      </c>
      <c r="AJ76">
        <v>93</v>
      </c>
      <c r="AK76">
        <v>584</v>
      </c>
      <c r="AL76">
        <v>53</v>
      </c>
      <c r="AM76">
        <v>703</v>
      </c>
      <c r="AN76">
        <v>0</v>
      </c>
      <c r="AO76">
        <v>80</v>
      </c>
      <c r="AP76">
        <v>61</v>
      </c>
    </row>
    <row r="77" spans="1:42" x14ac:dyDescent="0.2">
      <c r="A77">
        <v>51540480</v>
      </c>
      <c r="B77" t="s">
        <v>603</v>
      </c>
      <c r="C77">
        <v>43465</v>
      </c>
      <c r="D77">
        <v>0</v>
      </c>
      <c r="E77">
        <v>0</v>
      </c>
      <c r="F77">
        <v>0</v>
      </c>
      <c r="G77">
        <v>0</v>
      </c>
      <c r="H77">
        <v>0</v>
      </c>
      <c r="I77" t="s">
        <v>1907</v>
      </c>
      <c r="J77">
        <v>3003</v>
      </c>
      <c r="K77">
        <v>301</v>
      </c>
      <c r="L77">
        <v>165</v>
      </c>
      <c r="M77">
        <v>2465</v>
      </c>
      <c r="N77">
        <v>72</v>
      </c>
      <c r="O77">
        <v>125</v>
      </c>
      <c r="P77">
        <v>21</v>
      </c>
      <c r="Q77">
        <v>0</v>
      </c>
      <c r="R77">
        <v>0</v>
      </c>
      <c r="S77">
        <v>0</v>
      </c>
      <c r="T77">
        <v>72</v>
      </c>
      <c r="U77">
        <v>6</v>
      </c>
      <c r="V77">
        <v>75</v>
      </c>
      <c r="W77">
        <v>3</v>
      </c>
      <c r="X77">
        <v>71</v>
      </c>
      <c r="Y77">
        <v>78</v>
      </c>
      <c r="Z77">
        <v>8</v>
      </c>
      <c r="AA77">
        <v>8</v>
      </c>
      <c r="AB77">
        <v>0</v>
      </c>
      <c r="AC77">
        <v>0</v>
      </c>
      <c r="AD77">
        <v>1961</v>
      </c>
      <c r="AE77">
        <v>474</v>
      </c>
      <c r="AF77">
        <v>21</v>
      </c>
      <c r="AG77">
        <v>0</v>
      </c>
      <c r="AH77">
        <v>0</v>
      </c>
      <c r="AI77">
        <v>0</v>
      </c>
      <c r="AJ77">
        <v>7</v>
      </c>
      <c r="AK77">
        <v>17</v>
      </c>
      <c r="AL77">
        <v>0</v>
      </c>
      <c r="AM77">
        <v>55</v>
      </c>
      <c r="AN77">
        <v>0</v>
      </c>
      <c r="AO77">
        <v>8</v>
      </c>
      <c r="AP77">
        <v>32</v>
      </c>
    </row>
    <row r="78" spans="1:42" x14ac:dyDescent="0.2">
      <c r="A78">
        <v>51540480</v>
      </c>
      <c r="B78" t="s">
        <v>603</v>
      </c>
      <c r="C78">
        <v>43100</v>
      </c>
      <c r="D78">
        <v>0</v>
      </c>
      <c r="E78">
        <v>0</v>
      </c>
      <c r="F78">
        <v>0</v>
      </c>
      <c r="G78">
        <v>0</v>
      </c>
      <c r="H78">
        <v>0</v>
      </c>
      <c r="I78" t="s">
        <v>604</v>
      </c>
      <c r="J78">
        <v>3003</v>
      </c>
      <c r="K78">
        <v>300</v>
      </c>
      <c r="L78">
        <v>165</v>
      </c>
      <c r="M78">
        <v>2466</v>
      </c>
      <c r="N78">
        <v>72</v>
      </c>
      <c r="O78">
        <v>125</v>
      </c>
      <c r="P78">
        <v>20</v>
      </c>
      <c r="Q78">
        <v>0</v>
      </c>
      <c r="R78">
        <v>0</v>
      </c>
      <c r="S78">
        <v>0</v>
      </c>
      <c r="T78">
        <v>72</v>
      </c>
      <c r="U78">
        <v>6</v>
      </c>
      <c r="V78">
        <v>74</v>
      </c>
      <c r="W78">
        <v>3</v>
      </c>
      <c r="X78">
        <v>71</v>
      </c>
      <c r="Y78">
        <v>78</v>
      </c>
      <c r="Z78">
        <v>8</v>
      </c>
      <c r="AA78">
        <v>8</v>
      </c>
      <c r="AB78">
        <v>0</v>
      </c>
      <c r="AC78">
        <v>0</v>
      </c>
      <c r="AD78">
        <v>1963</v>
      </c>
      <c r="AE78">
        <v>474</v>
      </c>
      <c r="AF78">
        <v>21</v>
      </c>
      <c r="AG78">
        <v>0</v>
      </c>
      <c r="AH78">
        <v>0</v>
      </c>
      <c r="AI78">
        <v>0</v>
      </c>
      <c r="AJ78">
        <v>7</v>
      </c>
      <c r="AK78">
        <v>17</v>
      </c>
      <c r="AL78">
        <v>0</v>
      </c>
      <c r="AM78">
        <v>55</v>
      </c>
      <c r="AN78">
        <v>0</v>
      </c>
      <c r="AO78">
        <v>6</v>
      </c>
      <c r="AP78">
        <v>32</v>
      </c>
    </row>
    <row r="79" spans="1:42" x14ac:dyDescent="0.2">
      <c r="A79">
        <v>51540480</v>
      </c>
      <c r="B79" t="s">
        <v>603</v>
      </c>
      <c r="C79">
        <v>42735</v>
      </c>
      <c r="D79">
        <v>0</v>
      </c>
      <c r="E79">
        <v>0</v>
      </c>
      <c r="F79">
        <v>0</v>
      </c>
      <c r="G79">
        <v>0</v>
      </c>
      <c r="H79">
        <v>0</v>
      </c>
      <c r="I79" t="s">
        <v>605</v>
      </c>
      <c r="J79">
        <v>3003</v>
      </c>
      <c r="K79">
        <v>298</v>
      </c>
      <c r="L79">
        <v>164</v>
      </c>
      <c r="M79">
        <v>2468</v>
      </c>
      <c r="N79">
        <v>72</v>
      </c>
      <c r="O79">
        <v>124</v>
      </c>
      <c r="P79">
        <v>20</v>
      </c>
      <c r="Q79">
        <v>0</v>
      </c>
      <c r="R79">
        <v>0</v>
      </c>
      <c r="S79">
        <v>0</v>
      </c>
      <c r="T79">
        <v>71</v>
      </c>
      <c r="U79">
        <v>6</v>
      </c>
      <c r="V79">
        <v>74</v>
      </c>
      <c r="W79">
        <v>3</v>
      </c>
      <c r="X79">
        <v>71</v>
      </c>
      <c r="Y79">
        <v>78</v>
      </c>
      <c r="Z79">
        <v>8</v>
      </c>
      <c r="AA79">
        <v>8</v>
      </c>
      <c r="AB79">
        <v>0</v>
      </c>
      <c r="AC79">
        <v>0</v>
      </c>
      <c r="AD79">
        <v>1965</v>
      </c>
      <c r="AE79">
        <v>474</v>
      </c>
      <c r="AF79">
        <v>21</v>
      </c>
      <c r="AG79">
        <v>0</v>
      </c>
      <c r="AH79">
        <v>0</v>
      </c>
      <c r="AI79">
        <v>0</v>
      </c>
      <c r="AJ79">
        <v>7</v>
      </c>
      <c r="AK79">
        <v>17</v>
      </c>
      <c r="AL79">
        <v>0</v>
      </c>
      <c r="AM79">
        <v>55</v>
      </c>
      <c r="AN79">
        <v>0</v>
      </c>
      <c r="AO79">
        <v>6</v>
      </c>
      <c r="AP79">
        <v>32</v>
      </c>
    </row>
    <row r="80" spans="1:42" x14ac:dyDescent="0.2">
      <c r="A80">
        <v>51540520</v>
      </c>
      <c r="B80" t="s">
        <v>606</v>
      </c>
      <c r="C80">
        <v>43465</v>
      </c>
      <c r="D80">
        <v>0</v>
      </c>
      <c r="E80">
        <v>0</v>
      </c>
      <c r="F80">
        <v>0</v>
      </c>
      <c r="G80">
        <v>0</v>
      </c>
      <c r="H80">
        <v>0</v>
      </c>
      <c r="I80" t="s">
        <v>1908</v>
      </c>
      <c r="J80">
        <v>7400</v>
      </c>
      <c r="K80">
        <v>1136</v>
      </c>
      <c r="L80">
        <v>431</v>
      </c>
      <c r="M80">
        <v>5717</v>
      </c>
      <c r="N80">
        <v>116</v>
      </c>
      <c r="O80">
        <v>260</v>
      </c>
      <c r="P80">
        <v>420</v>
      </c>
      <c r="Q80">
        <v>3</v>
      </c>
      <c r="R80">
        <v>0</v>
      </c>
      <c r="S80">
        <v>7</v>
      </c>
      <c r="T80">
        <v>261</v>
      </c>
      <c r="U80">
        <v>56</v>
      </c>
      <c r="V80">
        <v>124</v>
      </c>
      <c r="W80">
        <v>5</v>
      </c>
      <c r="X80">
        <v>220</v>
      </c>
      <c r="Y80">
        <v>193</v>
      </c>
      <c r="Z80">
        <v>18</v>
      </c>
      <c r="AA80">
        <v>0</v>
      </c>
      <c r="AB80">
        <v>0</v>
      </c>
      <c r="AC80">
        <v>0</v>
      </c>
      <c r="AD80">
        <v>4378</v>
      </c>
      <c r="AE80">
        <v>1243</v>
      </c>
      <c r="AF80">
        <v>53</v>
      </c>
      <c r="AG80">
        <v>28</v>
      </c>
      <c r="AH80">
        <v>0</v>
      </c>
      <c r="AI80">
        <v>4</v>
      </c>
      <c r="AJ80">
        <v>11</v>
      </c>
      <c r="AK80">
        <v>95</v>
      </c>
      <c r="AL80">
        <v>0</v>
      </c>
      <c r="AM80">
        <v>21</v>
      </c>
      <c r="AN80">
        <v>0</v>
      </c>
      <c r="AO80">
        <v>76</v>
      </c>
      <c r="AP80">
        <v>89</v>
      </c>
    </row>
    <row r="81" spans="1:42" x14ac:dyDescent="0.2">
      <c r="A81">
        <v>51540520</v>
      </c>
      <c r="B81" t="s">
        <v>606</v>
      </c>
      <c r="C81">
        <v>43100</v>
      </c>
      <c r="D81">
        <v>0</v>
      </c>
      <c r="E81">
        <v>0</v>
      </c>
      <c r="F81">
        <v>0</v>
      </c>
      <c r="G81">
        <v>0</v>
      </c>
      <c r="H81">
        <v>0</v>
      </c>
      <c r="I81" t="s">
        <v>607</v>
      </c>
      <c r="J81">
        <v>7400</v>
      </c>
      <c r="K81">
        <v>1126</v>
      </c>
      <c r="L81">
        <v>431</v>
      </c>
      <c r="M81">
        <v>5727</v>
      </c>
      <c r="N81">
        <v>116</v>
      </c>
      <c r="O81">
        <v>257</v>
      </c>
      <c r="P81">
        <v>411</v>
      </c>
      <c r="Q81">
        <v>3</v>
      </c>
      <c r="R81">
        <v>0</v>
      </c>
      <c r="S81">
        <v>7</v>
      </c>
      <c r="T81">
        <v>262</v>
      </c>
      <c r="U81">
        <v>56</v>
      </c>
      <c r="V81">
        <v>125</v>
      </c>
      <c r="W81">
        <v>5</v>
      </c>
      <c r="X81">
        <v>219</v>
      </c>
      <c r="Y81">
        <v>194</v>
      </c>
      <c r="Z81">
        <v>18</v>
      </c>
      <c r="AA81">
        <v>0</v>
      </c>
      <c r="AB81">
        <v>0</v>
      </c>
      <c r="AC81">
        <v>0</v>
      </c>
      <c r="AD81">
        <v>4388</v>
      </c>
      <c r="AE81">
        <v>1243</v>
      </c>
      <c r="AF81">
        <v>53</v>
      </c>
      <c r="AG81">
        <v>28</v>
      </c>
      <c r="AH81">
        <v>0</v>
      </c>
      <c r="AI81">
        <v>4</v>
      </c>
      <c r="AJ81">
        <v>11</v>
      </c>
      <c r="AK81">
        <v>95</v>
      </c>
      <c r="AL81">
        <v>0</v>
      </c>
      <c r="AM81">
        <v>21</v>
      </c>
      <c r="AN81">
        <v>0</v>
      </c>
      <c r="AO81">
        <v>75</v>
      </c>
      <c r="AP81">
        <v>90</v>
      </c>
    </row>
    <row r="82" spans="1:42" x14ac:dyDescent="0.2">
      <c r="A82">
        <v>51540520</v>
      </c>
      <c r="B82" t="s">
        <v>606</v>
      </c>
      <c r="C82">
        <v>42735</v>
      </c>
      <c r="D82">
        <v>0</v>
      </c>
      <c r="E82">
        <v>0</v>
      </c>
      <c r="F82">
        <v>0</v>
      </c>
      <c r="G82">
        <v>0</v>
      </c>
      <c r="H82">
        <v>0</v>
      </c>
      <c r="I82" t="s">
        <v>608</v>
      </c>
      <c r="J82">
        <v>7404</v>
      </c>
      <c r="K82">
        <v>1107</v>
      </c>
      <c r="L82">
        <v>444</v>
      </c>
      <c r="M82">
        <v>5736</v>
      </c>
      <c r="N82">
        <v>116</v>
      </c>
      <c r="O82">
        <v>246</v>
      </c>
      <c r="P82">
        <v>384</v>
      </c>
      <c r="Q82">
        <v>3</v>
      </c>
      <c r="R82">
        <v>0</v>
      </c>
      <c r="S82">
        <v>7</v>
      </c>
      <c r="T82">
        <v>280</v>
      </c>
      <c r="U82">
        <v>56</v>
      </c>
      <c r="V82">
        <v>126</v>
      </c>
      <c r="W82">
        <v>5</v>
      </c>
      <c r="X82">
        <v>223</v>
      </c>
      <c r="Y82">
        <v>196</v>
      </c>
      <c r="Z82">
        <v>24</v>
      </c>
      <c r="AA82">
        <v>0</v>
      </c>
      <c r="AB82">
        <v>1</v>
      </c>
      <c r="AC82">
        <v>0</v>
      </c>
      <c r="AD82">
        <v>4396</v>
      </c>
      <c r="AE82">
        <v>1249</v>
      </c>
      <c r="AF82">
        <v>46</v>
      </c>
      <c r="AG82">
        <v>28</v>
      </c>
      <c r="AH82">
        <v>0</v>
      </c>
      <c r="AI82">
        <v>7</v>
      </c>
      <c r="AJ82">
        <v>11</v>
      </c>
      <c r="AK82">
        <v>95</v>
      </c>
      <c r="AL82">
        <v>0</v>
      </c>
      <c r="AM82">
        <v>22</v>
      </c>
      <c r="AN82">
        <v>0</v>
      </c>
      <c r="AO82">
        <v>70</v>
      </c>
      <c r="AP82">
        <v>92</v>
      </c>
    </row>
    <row r="83" spans="1:42" x14ac:dyDescent="0.2">
      <c r="A83">
        <v>51540560</v>
      </c>
      <c r="B83" t="s">
        <v>609</v>
      </c>
      <c r="C83">
        <v>43465</v>
      </c>
      <c r="D83">
        <v>0</v>
      </c>
      <c r="E83">
        <v>0</v>
      </c>
      <c r="F83">
        <v>0</v>
      </c>
      <c r="G83">
        <v>0</v>
      </c>
      <c r="H83">
        <v>0</v>
      </c>
      <c r="I83" t="s">
        <v>1909</v>
      </c>
      <c r="J83">
        <v>6093</v>
      </c>
      <c r="K83">
        <v>476</v>
      </c>
      <c r="L83">
        <v>203</v>
      </c>
      <c r="M83">
        <v>5407</v>
      </c>
      <c r="N83">
        <v>7</v>
      </c>
      <c r="O83">
        <v>156</v>
      </c>
      <c r="P83">
        <v>64</v>
      </c>
      <c r="Q83">
        <v>0</v>
      </c>
      <c r="R83">
        <v>0</v>
      </c>
      <c r="S83">
        <v>20</v>
      </c>
      <c r="T83">
        <v>172</v>
      </c>
      <c r="U83">
        <v>20</v>
      </c>
      <c r="V83">
        <v>42</v>
      </c>
      <c r="W83">
        <v>3</v>
      </c>
      <c r="X83">
        <v>102</v>
      </c>
      <c r="Y83">
        <v>91</v>
      </c>
      <c r="Z83">
        <v>3</v>
      </c>
      <c r="AA83">
        <v>7</v>
      </c>
      <c r="AB83">
        <v>0</v>
      </c>
      <c r="AC83">
        <v>0</v>
      </c>
      <c r="AD83">
        <v>4089</v>
      </c>
      <c r="AE83">
        <v>1277</v>
      </c>
      <c r="AF83">
        <v>33</v>
      </c>
      <c r="AG83">
        <v>0</v>
      </c>
      <c r="AH83">
        <v>0</v>
      </c>
      <c r="AI83">
        <v>0</v>
      </c>
      <c r="AJ83">
        <v>7</v>
      </c>
      <c r="AK83">
        <v>5</v>
      </c>
      <c r="AL83">
        <v>0</v>
      </c>
      <c r="AM83">
        <v>2</v>
      </c>
      <c r="AN83">
        <v>0</v>
      </c>
      <c r="AO83">
        <v>46</v>
      </c>
      <c r="AP83">
        <v>26</v>
      </c>
    </row>
    <row r="84" spans="1:42" x14ac:dyDescent="0.2">
      <c r="A84">
        <v>51540560</v>
      </c>
      <c r="B84" t="s">
        <v>609</v>
      </c>
      <c r="C84">
        <v>43100</v>
      </c>
      <c r="D84">
        <v>0</v>
      </c>
      <c r="E84">
        <v>0</v>
      </c>
      <c r="F84">
        <v>0</v>
      </c>
      <c r="G84">
        <v>0</v>
      </c>
      <c r="H84">
        <v>0</v>
      </c>
      <c r="I84" t="s">
        <v>610</v>
      </c>
      <c r="J84">
        <v>6093</v>
      </c>
      <c r="K84">
        <v>471</v>
      </c>
      <c r="L84">
        <v>204</v>
      </c>
      <c r="M84">
        <v>5410</v>
      </c>
      <c r="N84">
        <v>7</v>
      </c>
      <c r="O84">
        <v>155</v>
      </c>
      <c r="P84">
        <v>60</v>
      </c>
      <c r="Q84">
        <v>0</v>
      </c>
      <c r="R84">
        <v>0</v>
      </c>
      <c r="S84">
        <v>20</v>
      </c>
      <c r="T84">
        <v>172</v>
      </c>
      <c r="U84">
        <v>19</v>
      </c>
      <c r="V84">
        <v>42</v>
      </c>
      <c r="W84">
        <v>3</v>
      </c>
      <c r="X84">
        <v>105</v>
      </c>
      <c r="Y84">
        <v>88</v>
      </c>
      <c r="Z84">
        <v>3</v>
      </c>
      <c r="AA84">
        <v>7</v>
      </c>
      <c r="AB84">
        <v>0</v>
      </c>
      <c r="AC84">
        <v>0</v>
      </c>
      <c r="AD84">
        <v>4094</v>
      </c>
      <c r="AE84">
        <v>1277</v>
      </c>
      <c r="AF84">
        <v>33</v>
      </c>
      <c r="AG84">
        <v>0</v>
      </c>
      <c r="AH84">
        <v>0</v>
      </c>
      <c r="AI84">
        <v>0</v>
      </c>
      <c r="AJ84">
        <v>7</v>
      </c>
      <c r="AK84">
        <v>5</v>
      </c>
      <c r="AL84">
        <v>0</v>
      </c>
      <c r="AM84">
        <v>2</v>
      </c>
      <c r="AN84">
        <v>0</v>
      </c>
      <c r="AO84">
        <v>42</v>
      </c>
      <c r="AP84">
        <v>26</v>
      </c>
    </row>
    <row r="85" spans="1:42" x14ac:dyDescent="0.2">
      <c r="A85">
        <v>51540560</v>
      </c>
      <c r="B85" t="s">
        <v>609</v>
      </c>
      <c r="C85">
        <v>42735</v>
      </c>
      <c r="D85">
        <v>0</v>
      </c>
      <c r="E85">
        <v>0</v>
      </c>
      <c r="F85">
        <v>0</v>
      </c>
      <c r="G85">
        <v>0</v>
      </c>
      <c r="H85">
        <v>0</v>
      </c>
      <c r="I85" t="s">
        <v>611</v>
      </c>
      <c r="J85">
        <v>6093</v>
      </c>
      <c r="K85">
        <v>471</v>
      </c>
      <c r="L85">
        <v>213</v>
      </c>
      <c r="M85">
        <v>5401</v>
      </c>
      <c r="N85">
        <v>7</v>
      </c>
      <c r="O85">
        <v>155</v>
      </c>
      <c r="P85">
        <v>60</v>
      </c>
      <c r="Q85">
        <v>0</v>
      </c>
      <c r="R85">
        <v>0</v>
      </c>
      <c r="S85">
        <v>20</v>
      </c>
      <c r="T85">
        <v>172</v>
      </c>
      <c r="U85">
        <v>19</v>
      </c>
      <c r="V85">
        <v>42</v>
      </c>
      <c r="W85">
        <v>3</v>
      </c>
      <c r="X85">
        <v>107</v>
      </c>
      <c r="Y85">
        <v>87</v>
      </c>
      <c r="Z85">
        <v>3</v>
      </c>
      <c r="AA85">
        <v>16</v>
      </c>
      <c r="AB85">
        <v>0</v>
      </c>
      <c r="AC85">
        <v>0</v>
      </c>
      <c r="AD85">
        <v>4093</v>
      </c>
      <c r="AE85">
        <v>1270</v>
      </c>
      <c r="AF85">
        <v>32</v>
      </c>
      <c r="AG85">
        <v>0</v>
      </c>
      <c r="AH85">
        <v>0</v>
      </c>
      <c r="AI85">
        <v>0</v>
      </c>
      <c r="AJ85">
        <v>7</v>
      </c>
      <c r="AK85">
        <v>5</v>
      </c>
      <c r="AL85">
        <v>0</v>
      </c>
      <c r="AM85">
        <v>2</v>
      </c>
      <c r="AN85">
        <v>0</v>
      </c>
      <c r="AO85">
        <v>42</v>
      </c>
      <c r="AP85">
        <v>26</v>
      </c>
    </row>
    <row r="86" spans="1:42" x14ac:dyDescent="0.2">
      <c r="A86">
        <v>51540600</v>
      </c>
      <c r="B86" t="s">
        <v>612</v>
      </c>
      <c r="C86">
        <v>43465</v>
      </c>
      <c r="D86">
        <v>0</v>
      </c>
      <c r="E86">
        <v>0</v>
      </c>
      <c r="F86">
        <v>0</v>
      </c>
      <c r="G86">
        <v>0</v>
      </c>
      <c r="H86">
        <v>0</v>
      </c>
      <c r="I86" t="s">
        <v>1910</v>
      </c>
      <c r="J86">
        <v>4817</v>
      </c>
      <c r="K86">
        <v>467</v>
      </c>
      <c r="L86">
        <v>290</v>
      </c>
      <c r="M86">
        <v>3897</v>
      </c>
      <c r="N86">
        <v>163</v>
      </c>
      <c r="O86">
        <v>141</v>
      </c>
      <c r="P86">
        <v>68</v>
      </c>
      <c r="Q86">
        <v>0</v>
      </c>
      <c r="R86">
        <v>0</v>
      </c>
      <c r="S86">
        <v>25</v>
      </c>
      <c r="T86">
        <v>147</v>
      </c>
      <c r="U86">
        <v>8</v>
      </c>
      <c r="V86">
        <v>75</v>
      </c>
      <c r="W86">
        <v>3</v>
      </c>
      <c r="X86">
        <v>159</v>
      </c>
      <c r="Y86">
        <v>117</v>
      </c>
      <c r="Z86">
        <v>13</v>
      </c>
      <c r="AA86">
        <v>0</v>
      </c>
      <c r="AB86">
        <v>0</v>
      </c>
      <c r="AC86">
        <v>0</v>
      </c>
      <c r="AD86">
        <v>3171</v>
      </c>
      <c r="AE86">
        <v>660</v>
      </c>
      <c r="AF86">
        <v>42</v>
      </c>
      <c r="AG86">
        <v>10</v>
      </c>
      <c r="AH86">
        <v>0</v>
      </c>
      <c r="AI86">
        <v>3</v>
      </c>
      <c r="AJ86">
        <v>10</v>
      </c>
      <c r="AK86">
        <v>80</v>
      </c>
      <c r="AL86">
        <v>0</v>
      </c>
      <c r="AM86">
        <v>83</v>
      </c>
      <c r="AN86">
        <v>0</v>
      </c>
      <c r="AO86">
        <v>28</v>
      </c>
      <c r="AP86">
        <v>42</v>
      </c>
    </row>
    <row r="87" spans="1:42" x14ac:dyDescent="0.2">
      <c r="A87">
        <v>51540600</v>
      </c>
      <c r="B87" t="s">
        <v>612</v>
      </c>
      <c r="C87">
        <v>43100</v>
      </c>
      <c r="D87">
        <v>0</v>
      </c>
      <c r="E87">
        <v>0</v>
      </c>
      <c r="F87">
        <v>0</v>
      </c>
      <c r="G87">
        <v>0</v>
      </c>
      <c r="H87">
        <v>0</v>
      </c>
      <c r="I87" t="s">
        <v>613</v>
      </c>
      <c r="J87">
        <v>4817</v>
      </c>
      <c r="K87">
        <v>467</v>
      </c>
      <c r="L87">
        <v>290</v>
      </c>
      <c r="M87">
        <v>3897</v>
      </c>
      <c r="N87">
        <v>164</v>
      </c>
      <c r="O87">
        <v>140</v>
      </c>
      <c r="P87">
        <v>64</v>
      </c>
      <c r="Q87">
        <v>0</v>
      </c>
      <c r="R87">
        <v>0</v>
      </c>
      <c r="S87">
        <v>25</v>
      </c>
      <c r="T87">
        <v>151</v>
      </c>
      <c r="U87">
        <v>8</v>
      </c>
      <c r="V87">
        <v>76</v>
      </c>
      <c r="W87">
        <v>3</v>
      </c>
      <c r="X87">
        <v>159</v>
      </c>
      <c r="Y87">
        <v>117</v>
      </c>
      <c r="Z87">
        <v>13</v>
      </c>
      <c r="AA87">
        <v>0</v>
      </c>
      <c r="AB87">
        <v>0</v>
      </c>
      <c r="AC87">
        <v>0</v>
      </c>
      <c r="AD87">
        <v>3170</v>
      </c>
      <c r="AE87">
        <v>661</v>
      </c>
      <c r="AF87">
        <v>41</v>
      </c>
      <c r="AG87">
        <v>10</v>
      </c>
      <c r="AH87">
        <v>0</v>
      </c>
      <c r="AI87">
        <v>3</v>
      </c>
      <c r="AJ87">
        <v>10</v>
      </c>
      <c r="AK87">
        <v>80</v>
      </c>
      <c r="AL87">
        <v>0</v>
      </c>
      <c r="AM87">
        <v>83</v>
      </c>
      <c r="AN87">
        <v>0</v>
      </c>
      <c r="AO87">
        <v>27</v>
      </c>
      <c r="AP87">
        <v>43</v>
      </c>
    </row>
    <row r="88" spans="1:42" x14ac:dyDescent="0.2">
      <c r="A88">
        <v>51540600</v>
      </c>
      <c r="B88" t="s">
        <v>612</v>
      </c>
      <c r="C88">
        <v>42735</v>
      </c>
      <c r="D88">
        <v>0</v>
      </c>
      <c r="E88">
        <v>0</v>
      </c>
      <c r="F88">
        <v>0</v>
      </c>
      <c r="G88">
        <v>0</v>
      </c>
      <c r="H88">
        <v>0</v>
      </c>
      <c r="I88" t="s">
        <v>614</v>
      </c>
      <c r="J88">
        <v>4814</v>
      </c>
      <c r="K88">
        <v>461</v>
      </c>
      <c r="L88">
        <v>279</v>
      </c>
      <c r="M88">
        <v>3909</v>
      </c>
      <c r="N88">
        <v>165</v>
      </c>
      <c r="O88">
        <v>137</v>
      </c>
      <c r="P88">
        <v>61</v>
      </c>
      <c r="Q88">
        <v>0</v>
      </c>
      <c r="R88">
        <v>0</v>
      </c>
      <c r="S88">
        <v>25</v>
      </c>
      <c r="T88">
        <v>150</v>
      </c>
      <c r="U88">
        <v>8</v>
      </c>
      <c r="V88">
        <v>76</v>
      </c>
      <c r="W88">
        <v>3</v>
      </c>
      <c r="X88">
        <v>155</v>
      </c>
      <c r="Y88">
        <v>117</v>
      </c>
      <c r="Z88">
        <v>7</v>
      </c>
      <c r="AA88">
        <v>0</v>
      </c>
      <c r="AB88">
        <v>0</v>
      </c>
      <c r="AC88">
        <v>0</v>
      </c>
      <c r="AD88">
        <v>3183</v>
      </c>
      <c r="AE88">
        <v>664</v>
      </c>
      <c r="AF88">
        <v>39</v>
      </c>
      <c r="AG88">
        <v>10</v>
      </c>
      <c r="AH88">
        <v>0</v>
      </c>
      <c r="AI88">
        <v>3</v>
      </c>
      <c r="AJ88">
        <v>10</v>
      </c>
      <c r="AK88">
        <v>81</v>
      </c>
      <c r="AL88">
        <v>0</v>
      </c>
      <c r="AM88">
        <v>84</v>
      </c>
      <c r="AN88">
        <v>0</v>
      </c>
      <c r="AO88">
        <v>27</v>
      </c>
      <c r="AP88">
        <v>43</v>
      </c>
    </row>
    <row r="89" spans="1:42" x14ac:dyDescent="0.2">
      <c r="A89">
        <v>51540640</v>
      </c>
      <c r="B89" t="s">
        <v>615</v>
      </c>
      <c r="C89">
        <v>43465</v>
      </c>
      <c r="D89">
        <v>0</v>
      </c>
      <c r="E89">
        <v>0</v>
      </c>
      <c r="F89">
        <v>0</v>
      </c>
      <c r="G89">
        <v>0</v>
      </c>
      <c r="H89">
        <v>0</v>
      </c>
      <c r="I89" t="s">
        <v>1911</v>
      </c>
      <c r="J89">
        <v>7949</v>
      </c>
      <c r="K89">
        <v>1009</v>
      </c>
      <c r="L89">
        <v>525</v>
      </c>
      <c r="M89">
        <v>6157</v>
      </c>
      <c r="N89">
        <v>259</v>
      </c>
      <c r="O89">
        <v>213</v>
      </c>
      <c r="P89">
        <v>180</v>
      </c>
      <c r="Q89">
        <v>0</v>
      </c>
      <c r="R89">
        <v>0</v>
      </c>
      <c r="S89">
        <v>277</v>
      </c>
      <c r="T89">
        <v>161</v>
      </c>
      <c r="U89">
        <v>21</v>
      </c>
      <c r="V89">
        <v>152</v>
      </c>
      <c r="W89">
        <v>6</v>
      </c>
      <c r="X89">
        <v>199</v>
      </c>
      <c r="Y89">
        <v>137</v>
      </c>
      <c r="Z89">
        <v>29</v>
      </c>
      <c r="AA89">
        <v>13</v>
      </c>
      <c r="AB89">
        <v>147</v>
      </c>
      <c r="AC89">
        <v>0</v>
      </c>
      <c r="AD89">
        <v>4126</v>
      </c>
      <c r="AE89">
        <v>1749</v>
      </c>
      <c r="AF89">
        <v>193</v>
      </c>
      <c r="AG89">
        <v>0</v>
      </c>
      <c r="AH89">
        <v>0</v>
      </c>
      <c r="AI89">
        <v>2</v>
      </c>
      <c r="AJ89">
        <v>86</v>
      </c>
      <c r="AK89">
        <v>61</v>
      </c>
      <c r="AL89">
        <v>0</v>
      </c>
      <c r="AM89">
        <v>198</v>
      </c>
      <c r="AN89">
        <v>0</v>
      </c>
      <c r="AO89">
        <v>47</v>
      </c>
      <c r="AP89">
        <v>131</v>
      </c>
    </row>
    <row r="90" spans="1:42" x14ac:dyDescent="0.2">
      <c r="A90">
        <v>51540640</v>
      </c>
      <c r="B90" t="s">
        <v>615</v>
      </c>
      <c r="C90">
        <v>43100</v>
      </c>
      <c r="D90">
        <v>0</v>
      </c>
      <c r="E90">
        <v>0</v>
      </c>
      <c r="F90">
        <v>0</v>
      </c>
      <c r="G90">
        <v>0</v>
      </c>
      <c r="H90">
        <v>0</v>
      </c>
      <c r="I90" t="s">
        <v>616</v>
      </c>
      <c r="J90">
        <v>7949</v>
      </c>
      <c r="K90">
        <v>1008</v>
      </c>
      <c r="L90">
        <v>524</v>
      </c>
      <c r="M90">
        <v>6158</v>
      </c>
      <c r="N90">
        <v>259</v>
      </c>
      <c r="O90">
        <v>213</v>
      </c>
      <c r="P90">
        <v>179</v>
      </c>
      <c r="Q90">
        <v>0</v>
      </c>
      <c r="R90">
        <v>0</v>
      </c>
      <c r="S90">
        <v>277</v>
      </c>
      <c r="T90">
        <v>160</v>
      </c>
      <c r="U90">
        <v>21</v>
      </c>
      <c r="V90">
        <v>152</v>
      </c>
      <c r="W90">
        <v>6</v>
      </c>
      <c r="X90">
        <v>198</v>
      </c>
      <c r="Y90">
        <v>136</v>
      </c>
      <c r="Z90">
        <v>29</v>
      </c>
      <c r="AA90">
        <v>13</v>
      </c>
      <c r="AB90">
        <v>147</v>
      </c>
      <c r="AC90">
        <v>0</v>
      </c>
      <c r="AD90">
        <v>4128</v>
      </c>
      <c r="AE90">
        <v>1749</v>
      </c>
      <c r="AF90">
        <v>193</v>
      </c>
      <c r="AG90">
        <v>0</v>
      </c>
      <c r="AH90">
        <v>0</v>
      </c>
      <c r="AI90">
        <v>2</v>
      </c>
      <c r="AJ90">
        <v>86</v>
      </c>
      <c r="AK90">
        <v>61</v>
      </c>
      <c r="AL90">
        <v>0</v>
      </c>
      <c r="AM90">
        <v>198</v>
      </c>
      <c r="AN90">
        <v>0</v>
      </c>
      <c r="AO90">
        <v>46</v>
      </c>
      <c r="AP90">
        <v>131</v>
      </c>
    </row>
    <row r="91" spans="1:42" x14ac:dyDescent="0.2">
      <c r="A91">
        <v>51540640</v>
      </c>
      <c r="B91" t="s">
        <v>615</v>
      </c>
      <c r="C91">
        <v>42735</v>
      </c>
      <c r="D91">
        <v>0</v>
      </c>
      <c r="E91">
        <v>0</v>
      </c>
      <c r="F91">
        <v>0</v>
      </c>
      <c r="G91">
        <v>0</v>
      </c>
      <c r="H91">
        <v>0</v>
      </c>
      <c r="I91" t="s">
        <v>617</v>
      </c>
      <c r="J91">
        <v>7949</v>
      </c>
      <c r="K91">
        <v>974</v>
      </c>
      <c r="L91">
        <v>527</v>
      </c>
      <c r="M91">
        <v>6187</v>
      </c>
      <c r="N91">
        <v>262</v>
      </c>
      <c r="O91">
        <v>214</v>
      </c>
      <c r="P91">
        <v>176</v>
      </c>
      <c r="Q91">
        <v>0</v>
      </c>
      <c r="R91">
        <v>0</v>
      </c>
      <c r="S91">
        <v>262</v>
      </c>
      <c r="T91">
        <v>159</v>
      </c>
      <c r="U91">
        <v>19</v>
      </c>
      <c r="V91">
        <v>137</v>
      </c>
      <c r="W91">
        <v>6</v>
      </c>
      <c r="X91">
        <v>201</v>
      </c>
      <c r="Y91">
        <v>135</v>
      </c>
      <c r="Z91">
        <v>30</v>
      </c>
      <c r="AA91">
        <v>13</v>
      </c>
      <c r="AB91">
        <v>147</v>
      </c>
      <c r="AC91">
        <v>0</v>
      </c>
      <c r="AD91">
        <v>4173</v>
      </c>
      <c r="AE91">
        <v>1758</v>
      </c>
      <c r="AF91">
        <v>187</v>
      </c>
      <c r="AG91">
        <v>0</v>
      </c>
      <c r="AH91">
        <v>0</v>
      </c>
      <c r="AI91">
        <v>2</v>
      </c>
      <c r="AJ91">
        <v>66</v>
      </c>
      <c r="AK91">
        <v>80</v>
      </c>
      <c r="AL91">
        <v>0</v>
      </c>
      <c r="AM91">
        <v>182</v>
      </c>
      <c r="AN91">
        <v>0</v>
      </c>
      <c r="AO91">
        <v>55</v>
      </c>
      <c r="AP91">
        <v>117</v>
      </c>
    </row>
    <row r="92" spans="1:42" x14ac:dyDescent="0.2">
      <c r="A92">
        <v>51580000</v>
      </c>
      <c r="B92" t="s">
        <v>618</v>
      </c>
      <c r="C92">
        <v>43465</v>
      </c>
      <c r="D92">
        <v>0</v>
      </c>
      <c r="E92">
        <v>0</v>
      </c>
      <c r="F92">
        <v>0</v>
      </c>
      <c r="G92">
        <v>0</v>
      </c>
      <c r="H92">
        <v>0</v>
      </c>
      <c r="I92" t="s">
        <v>1912</v>
      </c>
      <c r="J92">
        <v>40722</v>
      </c>
      <c r="K92">
        <v>12640</v>
      </c>
      <c r="L92">
        <v>3830</v>
      </c>
      <c r="M92">
        <v>23457</v>
      </c>
      <c r="N92">
        <v>794</v>
      </c>
      <c r="O92">
        <v>5432</v>
      </c>
      <c r="P92">
        <v>2462</v>
      </c>
      <c r="Q92">
        <v>26</v>
      </c>
      <c r="R92">
        <v>0</v>
      </c>
      <c r="S92">
        <v>279</v>
      </c>
      <c r="T92">
        <v>992</v>
      </c>
      <c r="U92">
        <v>796</v>
      </c>
      <c r="V92">
        <v>2462</v>
      </c>
      <c r="W92">
        <v>192</v>
      </c>
      <c r="X92">
        <v>2777</v>
      </c>
      <c r="Y92">
        <v>621</v>
      </c>
      <c r="Z92">
        <v>103</v>
      </c>
      <c r="AA92">
        <v>300</v>
      </c>
      <c r="AB92">
        <v>29</v>
      </c>
      <c r="AC92">
        <v>0</v>
      </c>
      <c r="AD92">
        <v>14751</v>
      </c>
      <c r="AE92">
        <v>7721</v>
      </c>
      <c r="AF92">
        <v>694</v>
      </c>
      <c r="AG92">
        <v>16</v>
      </c>
      <c r="AH92">
        <v>0</v>
      </c>
      <c r="AI92">
        <v>7</v>
      </c>
      <c r="AJ92">
        <v>267</v>
      </c>
      <c r="AK92">
        <v>274</v>
      </c>
      <c r="AL92">
        <v>0</v>
      </c>
      <c r="AM92">
        <v>519</v>
      </c>
      <c r="AN92">
        <v>0</v>
      </c>
      <c r="AO92">
        <v>1564</v>
      </c>
      <c r="AP92">
        <v>1541</v>
      </c>
    </row>
    <row r="93" spans="1:42" x14ac:dyDescent="0.2">
      <c r="A93">
        <v>51580000</v>
      </c>
      <c r="B93" t="s">
        <v>618</v>
      </c>
      <c r="C93">
        <v>43100</v>
      </c>
      <c r="D93">
        <v>0</v>
      </c>
      <c r="E93">
        <v>0</v>
      </c>
      <c r="F93">
        <v>0</v>
      </c>
      <c r="G93">
        <v>0</v>
      </c>
      <c r="H93">
        <v>0</v>
      </c>
      <c r="I93" t="s">
        <v>619</v>
      </c>
      <c r="J93">
        <v>40722</v>
      </c>
      <c r="K93">
        <v>12652</v>
      </c>
      <c r="L93">
        <v>3822</v>
      </c>
      <c r="M93">
        <v>23448</v>
      </c>
      <c r="N93">
        <v>799</v>
      </c>
      <c r="O93">
        <v>5414</v>
      </c>
      <c r="P93">
        <v>2461</v>
      </c>
      <c r="Q93">
        <v>29</v>
      </c>
      <c r="R93">
        <v>0</v>
      </c>
      <c r="S93">
        <v>308</v>
      </c>
      <c r="T93">
        <v>1001</v>
      </c>
      <c r="U93">
        <v>791</v>
      </c>
      <c r="V93">
        <v>2450</v>
      </c>
      <c r="W93">
        <v>198</v>
      </c>
      <c r="X93">
        <v>2781</v>
      </c>
      <c r="Y93">
        <v>605</v>
      </c>
      <c r="Z93">
        <v>104</v>
      </c>
      <c r="AA93">
        <v>303</v>
      </c>
      <c r="AB93">
        <v>29</v>
      </c>
      <c r="AC93">
        <v>0</v>
      </c>
      <c r="AD93">
        <v>14869</v>
      </c>
      <c r="AE93">
        <v>7653</v>
      </c>
      <c r="AF93">
        <v>651</v>
      </c>
      <c r="AG93">
        <v>16</v>
      </c>
      <c r="AH93">
        <v>0</v>
      </c>
      <c r="AI93">
        <v>8</v>
      </c>
      <c r="AJ93">
        <v>250</v>
      </c>
      <c r="AK93">
        <v>271</v>
      </c>
      <c r="AL93">
        <v>0</v>
      </c>
      <c r="AM93">
        <v>528</v>
      </c>
      <c r="AN93">
        <v>0</v>
      </c>
      <c r="AO93">
        <v>1566</v>
      </c>
      <c r="AP93">
        <v>1515</v>
      </c>
    </row>
    <row r="94" spans="1:42" x14ac:dyDescent="0.2">
      <c r="A94">
        <v>51580000</v>
      </c>
      <c r="B94" t="s">
        <v>618</v>
      </c>
      <c r="C94">
        <v>42735</v>
      </c>
      <c r="D94">
        <v>0</v>
      </c>
      <c r="E94">
        <v>0</v>
      </c>
      <c r="F94">
        <v>0</v>
      </c>
      <c r="G94">
        <v>0</v>
      </c>
      <c r="H94">
        <v>0</v>
      </c>
      <c r="I94" t="s">
        <v>620</v>
      </c>
      <c r="J94">
        <v>40722</v>
      </c>
      <c r="K94">
        <v>12692</v>
      </c>
      <c r="L94">
        <v>3819</v>
      </c>
      <c r="M94">
        <v>23394</v>
      </c>
      <c r="N94">
        <v>817</v>
      </c>
      <c r="O94">
        <v>5411</v>
      </c>
      <c r="P94">
        <v>2470</v>
      </c>
      <c r="Q94">
        <v>29</v>
      </c>
      <c r="R94">
        <v>0</v>
      </c>
      <c r="S94">
        <v>307</v>
      </c>
      <c r="T94">
        <v>1014</v>
      </c>
      <c r="U94">
        <v>796</v>
      </c>
      <c r="V94">
        <v>2467</v>
      </c>
      <c r="W94">
        <v>198</v>
      </c>
      <c r="X94">
        <v>2796</v>
      </c>
      <c r="Y94">
        <v>586</v>
      </c>
      <c r="Z94">
        <v>105</v>
      </c>
      <c r="AA94">
        <v>302</v>
      </c>
      <c r="AB94">
        <v>29</v>
      </c>
      <c r="AC94">
        <v>0</v>
      </c>
      <c r="AD94">
        <v>14901</v>
      </c>
      <c r="AE94">
        <v>7633</v>
      </c>
      <c r="AF94">
        <v>612</v>
      </c>
      <c r="AG94">
        <v>16</v>
      </c>
      <c r="AH94">
        <v>0</v>
      </c>
      <c r="AI94">
        <v>9</v>
      </c>
      <c r="AJ94">
        <v>223</v>
      </c>
      <c r="AK94">
        <v>272</v>
      </c>
      <c r="AL94">
        <v>0</v>
      </c>
      <c r="AM94">
        <v>545</v>
      </c>
      <c r="AN94">
        <v>0</v>
      </c>
      <c r="AO94">
        <v>1573</v>
      </c>
      <c r="AP94">
        <v>1524</v>
      </c>
    </row>
    <row r="95" spans="1:42" x14ac:dyDescent="0.2">
      <c r="A95">
        <v>51580040</v>
      </c>
      <c r="B95" t="s">
        <v>621</v>
      </c>
      <c r="C95">
        <v>43465</v>
      </c>
      <c r="D95">
        <v>0</v>
      </c>
      <c r="E95">
        <v>0</v>
      </c>
      <c r="F95">
        <v>0</v>
      </c>
      <c r="G95">
        <v>0</v>
      </c>
      <c r="H95">
        <v>0</v>
      </c>
      <c r="I95" t="s">
        <v>1913</v>
      </c>
      <c r="J95">
        <v>2688</v>
      </c>
      <c r="K95">
        <v>847</v>
      </c>
      <c r="L95">
        <v>314</v>
      </c>
      <c r="M95">
        <v>1501</v>
      </c>
      <c r="N95">
        <v>26</v>
      </c>
      <c r="O95">
        <v>420</v>
      </c>
      <c r="P95">
        <v>137</v>
      </c>
      <c r="Q95">
        <v>0</v>
      </c>
      <c r="R95">
        <v>0</v>
      </c>
      <c r="S95">
        <v>4</v>
      </c>
      <c r="T95">
        <v>49</v>
      </c>
      <c r="U95">
        <v>54</v>
      </c>
      <c r="V95">
        <v>168</v>
      </c>
      <c r="W95">
        <v>15</v>
      </c>
      <c r="X95">
        <v>221</v>
      </c>
      <c r="Y95">
        <v>45</v>
      </c>
      <c r="Z95">
        <v>12</v>
      </c>
      <c r="AA95">
        <v>37</v>
      </c>
      <c r="AB95">
        <v>0</v>
      </c>
      <c r="AC95">
        <v>0</v>
      </c>
      <c r="AD95">
        <v>981</v>
      </c>
      <c r="AE95">
        <v>446</v>
      </c>
      <c r="AF95">
        <v>65</v>
      </c>
      <c r="AG95">
        <v>0</v>
      </c>
      <c r="AH95">
        <v>0</v>
      </c>
      <c r="AI95">
        <v>3</v>
      </c>
      <c r="AJ95">
        <v>7</v>
      </c>
      <c r="AK95">
        <v>11</v>
      </c>
      <c r="AL95">
        <v>0</v>
      </c>
      <c r="AM95">
        <v>15</v>
      </c>
      <c r="AN95">
        <v>0</v>
      </c>
      <c r="AO95">
        <v>94</v>
      </c>
      <c r="AP95">
        <v>119</v>
      </c>
    </row>
    <row r="96" spans="1:42" x14ac:dyDescent="0.2">
      <c r="A96">
        <v>51580040</v>
      </c>
      <c r="B96" t="s">
        <v>621</v>
      </c>
      <c r="C96">
        <v>43100</v>
      </c>
      <c r="D96">
        <v>0</v>
      </c>
      <c r="E96">
        <v>0</v>
      </c>
      <c r="F96">
        <v>0</v>
      </c>
      <c r="G96">
        <v>0</v>
      </c>
      <c r="H96">
        <v>0</v>
      </c>
      <c r="I96" t="s">
        <v>622</v>
      </c>
      <c r="J96">
        <v>2688</v>
      </c>
      <c r="K96">
        <v>847</v>
      </c>
      <c r="L96">
        <v>313</v>
      </c>
      <c r="M96">
        <v>1502</v>
      </c>
      <c r="N96">
        <v>26</v>
      </c>
      <c r="O96">
        <v>419</v>
      </c>
      <c r="P96">
        <v>138</v>
      </c>
      <c r="Q96">
        <v>0</v>
      </c>
      <c r="R96">
        <v>0</v>
      </c>
      <c r="S96">
        <v>4</v>
      </c>
      <c r="T96">
        <v>49</v>
      </c>
      <c r="U96">
        <v>54</v>
      </c>
      <c r="V96">
        <v>168</v>
      </c>
      <c r="W96">
        <v>15</v>
      </c>
      <c r="X96">
        <v>220</v>
      </c>
      <c r="Y96">
        <v>45</v>
      </c>
      <c r="Z96">
        <v>12</v>
      </c>
      <c r="AA96">
        <v>37</v>
      </c>
      <c r="AB96">
        <v>0</v>
      </c>
      <c r="AC96">
        <v>0</v>
      </c>
      <c r="AD96">
        <v>983</v>
      </c>
      <c r="AE96">
        <v>444</v>
      </c>
      <c r="AF96">
        <v>64</v>
      </c>
      <c r="AG96">
        <v>0</v>
      </c>
      <c r="AH96">
        <v>0</v>
      </c>
      <c r="AI96">
        <v>3</v>
      </c>
      <c r="AJ96">
        <v>7</v>
      </c>
      <c r="AK96">
        <v>11</v>
      </c>
      <c r="AL96">
        <v>0</v>
      </c>
      <c r="AM96">
        <v>15</v>
      </c>
      <c r="AN96">
        <v>0</v>
      </c>
      <c r="AO96">
        <v>95</v>
      </c>
      <c r="AP96">
        <v>119</v>
      </c>
    </row>
    <row r="97" spans="1:42" x14ac:dyDescent="0.2">
      <c r="A97">
        <v>51580040</v>
      </c>
      <c r="B97" t="s">
        <v>621</v>
      </c>
      <c r="C97">
        <v>42735</v>
      </c>
      <c r="D97">
        <v>0</v>
      </c>
      <c r="E97">
        <v>0</v>
      </c>
      <c r="F97">
        <v>0</v>
      </c>
      <c r="G97">
        <v>0</v>
      </c>
      <c r="H97">
        <v>0</v>
      </c>
      <c r="I97" t="s">
        <v>623</v>
      </c>
      <c r="J97">
        <v>2688</v>
      </c>
      <c r="K97">
        <v>849</v>
      </c>
      <c r="L97">
        <v>314</v>
      </c>
      <c r="M97">
        <v>1499</v>
      </c>
      <c r="N97">
        <v>26</v>
      </c>
      <c r="O97">
        <v>419</v>
      </c>
      <c r="P97">
        <v>137</v>
      </c>
      <c r="Q97">
        <v>0</v>
      </c>
      <c r="R97">
        <v>0</v>
      </c>
      <c r="S97">
        <v>4</v>
      </c>
      <c r="T97">
        <v>50</v>
      </c>
      <c r="U97">
        <v>55</v>
      </c>
      <c r="V97">
        <v>169</v>
      </c>
      <c r="W97">
        <v>15</v>
      </c>
      <c r="X97">
        <v>221</v>
      </c>
      <c r="Y97">
        <v>45</v>
      </c>
      <c r="Z97">
        <v>12</v>
      </c>
      <c r="AA97">
        <v>37</v>
      </c>
      <c r="AB97">
        <v>0</v>
      </c>
      <c r="AC97">
        <v>0</v>
      </c>
      <c r="AD97">
        <v>985</v>
      </c>
      <c r="AE97">
        <v>444</v>
      </c>
      <c r="AF97">
        <v>60</v>
      </c>
      <c r="AG97">
        <v>0</v>
      </c>
      <c r="AH97">
        <v>0</v>
      </c>
      <c r="AI97">
        <v>3</v>
      </c>
      <c r="AJ97">
        <v>6</v>
      </c>
      <c r="AK97">
        <v>11</v>
      </c>
      <c r="AL97">
        <v>0</v>
      </c>
      <c r="AM97">
        <v>16</v>
      </c>
      <c r="AN97">
        <v>0</v>
      </c>
      <c r="AO97">
        <v>95</v>
      </c>
      <c r="AP97">
        <v>121</v>
      </c>
    </row>
    <row r="98" spans="1:42" x14ac:dyDescent="0.2">
      <c r="A98">
        <v>51580080</v>
      </c>
      <c r="B98" t="s">
        <v>624</v>
      </c>
      <c r="C98">
        <v>43465</v>
      </c>
      <c r="D98">
        <v>0</v>
      </c>
      <c r="E98">
        <v>0</v>
      </c>
      <c r="F98">
        <v>0</v>
      </c>
      <c r="G98">
        <v>0</v>
      </c>
      <c r="H98">
        <v>0</v>
      </c>
      <c r="I98" t="s">
        <v>1914</v>
      </c>
      <c r="J98">
        <v>2419</v>
      </c>
      <c r="K98">
        <v>897</v>
      </c>
      <c r="L98">
        <v>270</v>
      </c>
      <c r="M98">
        <v>1239</v>
      </c>
      <c r="N98">
        <v>14</v>
      </c>
      <c r="O98">
        <v>410</v>
      </c>
      <c r="P98">
        <v>148</v>
      </c>
      <c r="Q98">
        <v>0</v>
      </c>
      <c r="R98">
        <v>0</v>
      </c>
      <c r="S98">
        <v>0</v>
      </c>
      <c r="T98">
        <v>63</v>
      </c>
      <c r="U98">
        <v>47</v>
      </c>
      <c r="V98">
        <v>216</v>
      </c>
      <c r="W98">
        <v>13</v>
      </c>
      <c r="X98">
        <v>191</v>
      </c>
      <c r="Y98">
        <v>39</v>
      </c>
      <c r="Z98">
        <v>9</v>
      </c>
      <c r="AA98">
        <v>31</v>
      </c>
      <c r="AB98">
        <v>0</v>
      </c>
      <c r="AC98">
        <v>0</v>
      </c>
      <c r="AD98">
        <v>786</v>
      </c>
      <c r="AE98">
        <v>390</v>
      </c>
      <c r="AF98">
        <v>41</v>
      </c>
      <c r="AG98">
        <v>0</v>
      </c>
      <c r="AH98">
        <v>0</v>
      </c>
      <c r="AI98">
        <v>0</v>
      </c>
      <c r="AJ98">
        <v>21</v>
      </c>
      <c r="AK98">
        <v>9</v>
      </c>
      <c r="AL98">
        <v>0</v>
      </c>
      <c r="AM98">
        <v>5</v>
      </c>
      <c r="AN98">
        <v>0</v>
      </c>
      <c r="AO98">
        <v>111</v>
      </c>
      <c r="AP98">
        <v>141</v>
      </c>
    </row>
    <row r="99" spans="1:42" x14ac:dyDescent="0.2">
      <c r="A99">
        <v>51580080</v>
      </c>
      <c r="B99" t="s">
        <v>624</v>
      </c>
      <c r="C99">
        <v>43100</v>
      </c>
      <c r="D99">
        <v>0</v>
      </c>
      <c r="E99">
        <v>0</v>
      </c>
      <c r="F99">
        <v>0</v>
      </c>
      <c r="G99">
        <v>0</v>
      </c>
      <c r="H99">
        <v>0</v>
      </c>
      <c r="I99" t="s">
        <v>625</v>
      </c>
      <c r="J99">
        <v>2419</v>
      </c>
      <c r="K99">
        <v>895</v>
      </c>
      <c r="L99">
        <v>269</v>
      </c>
      <c r="M99">
        <v>1241</v>
      </c>
      <c r="N99">
        <v>13</v>
      </c>
      <c r="O99">
        <v>409</v>
      </c>
      <c r="P99">
        <v>148</v>
      </c>
      <c r="Q99">
        <v>0</v>
      </c>
      <c r="R99">
        <v>0</v>
      </c>
      <c r="S99">
        <v>0</v>
      </c>
      <c r="T99">
        <v>63</v>
      </c>
      <c r="U99">
        <v>46</v>
      </c>
      <c r="V99">
        <v>216</v>
      </c>
      <c r="W99">
        <v>13</v>
      </c>
      <c r="X99">
        <v>192</v>
      </c>
      <c r="Y99">
        <v>38</v>
      </c>
      <c r="Z99">
        <v>9</v>
      </c>
      <c r="AA99">
        <v>31</v>
      </c>
      <c r="AB99">
        <v>0</v>
      </c>
      <c r="AC99">
        <v>0</v>
      </c>
      <c r="AD99">
        <v>789</v>
      </c>
      <c r="AE99">
        <v>390</v>
      </c>
      <c r="AF99">
        <v>41</v>
      </c>
      <c r="AG99">
        <v>0</v>
      </c>
      <c r="AH99">
        <v>0</v>
      </c>
      <c r="AI99">
        <v>0</v>
      </c>
      <c r="AJ99">
        <v>21</v>
      </c>
      <c r="AK99">
        <v>8</v>
      </c>
      <c r="AL99">
        <v>0</v>
      </c>
      <c r="AM99">
        <v>5</v>
      </c>
      <c r="AN99">
        <v>0</v>
      </c>
      <c r="AO99">
        <v>111</v>
      </c>
      <c r="AP99">
        <v>140</v>
      </c>
    </row>
    <row r="100" spans="1:42" x14ac:dyDescent="0.2">
      <c r="A100">
        <v>51580080</v>
      </c>
      <c r="B100" t="s">
        <v>624</v>
      </c>
      <c r="C100">
        <v>42735</v>
      </c>
      <c r="D100">
        <v>0</v>
      </c>
      <c r="E100">
        <v>0</v>
      </c>
      <c r="F100">
        <v>0</v>
      </c>
      <c r="G100">
        <v>0</v>
      </c>
      <c r="H100">
        <v>0</v>
      </c>
      <c r="I100" t="s">
        <v>626</v>
      </c>
      <c r="J100">
        <v>2419</v>
      </c>
      <c r="K100">
        <v>892</v>
      </c>
      <c r="L100">
        <v>269</v>
      </c>
      <c r="M100">
        <v>1245</v>
      </c>
      <c r="N100">
        <v>13</v>
      </c>
      <c r="O100">
        <v>408</v>
      </c>
      <c r="P100">
        <v>145</v>
      </c>
      <c r="Q100">
        <v>0</v>
      </c>
      <c r="R100">
        <v>0</v>
      </c>
      <c r="S100">
        <v>0</v>
      </c>
      <c r="T100">
        <v>64</v>
      </c>
      <c r="U100">
        <v>47</v>
      </c>
      <c r="V100">
        <v>215</v>
      </c>
      <c r="W100">
        <v>13</v>
      </c>
      <c r="X100">
        <v>191</v>
      </c>
      <c r="Y100">
        <v>39</v>
      </c>
      <c r="Z100">
        <v>9</v>
      </c>
      <c r="AA100">
        <v>31</v>
      </c>
      <c r="AB100">
        <v>0</v>
      </c>
      <c r="AC100">
        <v>0</v>
      </c>
      <c r="AD100">
        <v>795</v>
      </c>
      <c r="AE100">
        <v>388</v>
      </c>
      <c r="AF100">
        <v>41</v>
      </c>
      <c r="AG100">
        <v>0</v>
      </c>
      <c r="AH100">
        <v>0</v>
      </c>
      <c r="AI100">
        <v>0</v>
      </c>
      <c r="AJ100">
        <v>20</v>
      </c>
      <c r="AK100">
        <v>8</v>
      </c>
      <c r="AL100">
        <v>0</v>
      </c>
      <c r="AM100">
        <v>5</v>
      </c>
      <c r="AN100">
        <v>0</v>
      </c>
      <c r="AO100">
        <v>108</v>
      </c>
      <c r="AP100">
        <v>140</v>
      </c>
    </row>
    <row r="101" spans="1:42" x14ac:dyDescent="0.2">
      <c r="A101">
        <v>51580120</v>
      </c>
      <c r="B101" t="s">
        <v>627</v>
      </c>
      <c r="C101">
        <v>43465</v>
      </c>
      <c r="D101">
        <v>0</v>
      </c>
      <c r="E101">
        <v>0</v>
      </c>
      <c r="F101">
        <v>0</v>
      </c>
      <c r="G101">
        <v>0</v>
      </c>
      <c r="H101">
        <v>0</v>
      </c>
      <c r="I101" t="s">
        <v>1915</v>
      </c>
      <c r="J101">
        <v>2752</v>
      </c>
      <c r="K101">
        <v>780</v>
      </c>
      <c r="L101">
        <v>202</v>
      </c>
      <c r="M101">
        <v>1747</v>
      </c>
      <c r="N101">
        <v>23</v>
      </c>
      <c r="O101">
        <v>345</v>
      </c>
      <c r="P101">
        <v>123</v>
      </c>
      <c r="Q101">
        <v>0</v>
      </c>
      <c r="R101">
        <v>0</v>
      </c>
      <c r="S101">
        <v>0</v>
      </c>
      <c r="T101">
        <v>80</v>
      </c>
      <c r="U101">
        <v>47</v>
      </c>
      <c r="V101">
        <v>175</v>
      </c>
      <c r="W101">
        <v>10</v>
      </c>
      <c r="X101">
        <v>139</v>
      </c>
      <c r="Y101">
        <v>43</v>
      </c>
      <c r="Z101">
        <v>3</v>
      </c>
      <c r="AA101">
        <v>7</v>
      </c>
      <c r="AB101">
        <v>10</v>
      </c>
      <c r="AC101">
        <v>0</v>
      </c>
      <c r="AD101">
        <v>1369</v>
      </c>
      <c r="AE101">
        <v>337</v>
      </c>
      <c r="AF101">
        <v>36</v>
      </c>
      <c r="AG101">
        <v>0</v>
      </c>
      <c r="AH101">
        <v>0</v>
      </c>
      <c r="AI101">
        <v>1</v>
      </c>
      <c r="AJ101">
        <v>5</v>
      </c>
      <c r="AK101">
        <v>8</v>
      </c>
      <c r="AL101">
        <v>0</v>
      </c>
      <c r="AM101">
        <v>15</v>
      </c>
      <c r="AN101">
        <v>0</v>
      </c>
      <c r="AO101">
        <v>70</v>
      </c>
      <c r="AP101">
        <v>144</v>
      </c>
    </row>
    <row r="102" spans="1:42" x14ac:dyDescent="0.2">
      <c r="A102">
        <v>51580120</v>
      </c>
      <c r="B102" t="s">
        <v>627</v>
      </c>
      <c r="C102">
        <v>43100</v>
      </c>
      <c r="D102">
        <v>0</v>
      </c>
      <c r="E102">
        <v>0</v>
      </c>
      <c r="F102">
        <v>0</v>
      </c>
      <c r="G102">
        <v>0</v>
      </c>
      <c r="H102">
        <v>0</v>
      </c>
      <c r="I102" t="s">
        <v>628</v>
      </c>
      <c r="J102">
        <v>2752</v>
      </c>
      <c r="K102">
        <v>774</v>
      </c>
      <c r="L102">
        <v>199</v>
      </c>
      <c r="M102">
        <v>1754</v>
      </c>
      <c r="N102">
        <v>25</v>
      </c>
      <c r="O102">
        <v>346</v>
      </c>
      <c r="P102">
        <v>117</v>
      </c>
      <c r="Q102">
        <v>0</v>
      </c>
      <c r="R102">
        <v>0</v>
      </c>
      <c r="S102">
        <v>0</v>
      </c>
      <c r="T102">
        <v>83</v>
      </c>
      <c r="U102">
        <v>47</v>
      </c>
      <c r="V102">
        <v>172</v>
      </c>
      <c r="W102">
        <v>10</v>
      </c>
      <c r="X102">
        <v>136</v>
      </c>
      <c r="Y102">
        <v>43</v>
      </c>
      <c r="Z102">
        <v>4</v>
      </c>
      <c r="AA102">
        <v>7</v>
      </c>
      <c r="AB102">
        <v>10</v>
      </c>
      <c r="AC102">
        <v>0</v>
      </c>
      <c r="AD102">
        <v>1390</v>
      </c>
      <c r="AE102">
        <v>330</v>
      </c>
      <c r="AF102">
        <v>30</v>
      </c>
      <c r="AG102">
        <v>0</v>
      </c>
      <c r="AH102">
        <v>0</v>
      </c>
      <c r="AI102">
        <v>1</v>
      </c>
      <c r="AJ102">
        <v>3</v>
      </c>
      <c r="AK102">
        <v>7</v>
      </c>
      <c r="AL102">
        <v>0</v>
      </c>
      <c r="AM102">
        <v>18</v>
      </c>
      <c r="AN102">
        <v>0</v>
      </c>
      <c r="AO102">
        <v>69</v>
      </c>
      <c r="AP102">
        <v>142</v>
      </c>
    </row>
    <row r="103" spans="1:42" x14ac:dyDescent="0.2">
      <c r="A103">
        <v>51580120</v>
      </c>
      <c r="B103" t="s">
        <v>627</v>
      </c>
      <c r="C103">
        <v>42735</v>
      </c>
      <c r="D103">
        <v>0</v>
      </c>
      <c r="E103">
        <v>0</v>
      </c>
      <c r="F103">
        <v>0</v>
      </c>
      <c r="G103">
        <v>0</v>
      </c>
      <c r="H103">
        <v>0</v>
      </c>
      <c r="I103" t="s">
        <v>629</v>
      </c>
      <c r="J103">
        <v>2752</v>
      </c>
      <c r="K103">
        <v>773</v>
      </c>
      <c r="L103">
        <v>201</v>
      </c>
      <c r="M103">
        <v>1753</v>
      </c>
      <c r="N103">
        <v>26</v>
      </c>
      <c r="O103">
        <v>343</v>
      </c>
      <c r="P103">
        <v>116</v>
      </c>
      <c r="Q103">
        <v>0</v>
      </c>
      <c r="R103">
        <v>0</v>
      </c>
      <c r="S103">
        <v>0</v>
      </c>
      <c r="T103">
        <v>85</v>
      </c>
      <c r="U103">
        <v>48</v>
      </c>
      <c r="V103">
        <v>172</v>
      </c>
      <c r="W103">
        <v>10</v>
      </c>
      <c r="X103">
        <v>139</v>
      </c>
      <c r="Y103">
        <v>41</v>
      </c>
      <c r="Z103">
        <v>4</v>
      </c>
      <c r="AA103">
        <v>7</v>
      </c>
      <c r="AB103">
        <v>10</v>
      </c>
      <c r="AC103">
        <v>0</v>
      </c>
      <c r="AD103">
        <v>1393</v>
      </c>
      <c r="AE103">
        <v>326</v>
      </c>
      <c r="AF103">
        <v>31</v>
      </c>
      <c r="AG103">
        <v>0</v>
      </c>
      <c r="AH103">
        <v>0</v>
      </c>
      <c r="AI103">
        <v>1</v>
      </c>
      <c r="AJ103">
        <v>2</v>
      </c>
      <c r="AK103">
        <v>7</v>
      </c>
      <c r="AL103">
        <v>0</v>
      </c>
      <c r="AM103">
        <v>19</v>
      </c>
      <c r="AN103">
        <v>0</v>
      </c>
      <c r="AO103">
        <v>71</v>
      </c>
      <c r="AP103">
        <v>142</v>
      </c>
    </row>
    <row r="104" spans="1:42" x14ac:dyDescent="0.2">
      <c r="A104">
        <v>51580160</v>
      </c>
      <c r="B104" t="s">
        <v>630</v>
      </c>
      <c r="C104">
        <v>43465</v>
      </c>
      <c r="D104">
        <v>0</v>
      </c>
      <c r="E104">
        <v>0</v>
      </c>
      <c r="F104">
        <v>0</v>
      </c>
      <c r="G104">
        <v>0</v>
      </c>
      <c r="H104">
        <v>0</v>
      </c>
      <c r="I104" t="s">
        <v>1916</v>
      </c>
      <c r="J104">
        <v>2595</v>
      </c>
      <c r="K104">
        <v>1168</v>
      </c>
      <c r="L104">
        <v>330</v>
      </c>
      <c r="M104">
        <v>1050</v>
      </c>
      <c r="N104">
        <v>47</v>
      </c>
      <c r="O104">
        <v>514</v>
      </c>
      <c r="P104">
        <v>281</v>
      </c>
      <c r="Q104">
        <v>0</v>
      </c>
      <c r="R104">
        <v>0</v>
      </c>
      <c r="S104">
        <v>0</v>
      </c>
      <c r="T104">
        <v>80</v>
      </c>
      <c r="U104">
        <v>108</v>
      </c>
      <c r="V104">
        <v>161</v>
      </c>
      <c r="W104">
        <v>25</v>
      </c>
      <c r="X104">
        <v>258</v>
      </c>
      <c r="Y104">
        <v>37</v>
      </c>
      <c r="Z104">
        <v>9</v>
      </c>
      <c r="AA104">
        <v>25</v>
      </c>
      <c r="AB104">
        <v>0</v>
      </c>
      <c r="AC104">
        <v>0</v>
      </c>
      <c r="AD104">
        <v>349</v>
      </c>
      <c r="AE104">
        <v>629</v>
      </c>
      <c r="AF104">
        <v>31</v>
      </c>
      <c r="AG104">
        <v>16</v>
      </c>
      <c r="AH104">
        <v>0</v>
      </c>
      <c r="AI104">
        <v>0</v>
      </c>
      <c r="AJ104">
        <v>24</v>
      </c>
      <c r="AK104">
        <v>10</v>
      </c>
      <c r="AL104">
        <v>0</v>
      </c>
      <c r="AM104">
        <v>37</v>
      </c>
      <c r="AN104">
        <v>0</v>
      </c>
      <c r="AO104">
        <v>193</v>
      </c>
      <c r="AP104">
        <v>120</v>
      </c>
    </row>
    <row r="105" spans="1:42" x14ac:dyDescent="0.2">
      <c r="A105">
        <v>51580160</v>
      </c>
      <c r="B105" t="s">
        <v>630</v>
      </c>
      <c r="C105">
        <v>43100</v>
      </c>
      <c r="D105">
        <v>0</v>
      </c>
      <c r="E105">
        <v>0</v>
      </c>
      <c r="F105">
        <v>0</v>
      </c>
      <c r="G105">
        <v>0</v>
      </c>
      <c r="H105">
        <v>0</v>
      </c>
      <c r="I105" t="s">
        <v>631</v>
      </c>
      <c r="J105">
        <v>2595</v>
      </c>
      <c r="K105">
        <v>1168</v>
      </c>
      <c r="L105">
        <v>330</v>
      </c>
      <c r="M105">
        <v>1050</v>
      </c>
      <c r="N105">
        <v>47</v>
      </c>
      <c r="O105">
        <v>512</v>
      </c>
      <c r="P105">
        <v>280</v>
      </c>
      <c r="Q105">
        <v>0</v>
      </c>
      <c r="R105">
        <v>0</v>
      </c>
      <c r="S105">
        <v>0</v>
      </c>
      <c r="T105">
        <v>82</v>
      </c>
      <c r="U105">
        <v>109</v>
      </c>
      <c r="V105">
        <v>160</v>
      </c>
      <c r="W105">
        <v>25</v>
      </c>
      <c r="X105">
        <v>258</v>
      </c>
      <c r="Y105">
        <v>37</v>
      </c>
      <c r="Z105">
        <v>9</v>
      </c>
      <c r="AA105">
        <v>25</v>
      </c>
      <c r="AB105">
        <v>0</v>
      </c>
      <c r="AC105">
        <v>0</v>
      </c>
      <c r="AD105">
        <v>350</v>
      </c>
      <c r="AE105">
        <v>629</v>
      </c>
      <c r="AF105">
        <v>31</v>
      </c>
      <c r="AG105">
        <v>16</v>
      </c>
      <c r="AH105">
        <v>0</v>
      </c>
      <c r="AI105">
        <v>0</v>
      </c>
      <c r="AJ105">
        <v>24</v>
      </c>
      <c r="AK105">
        <v>10</v>
      </c>
      <c r="AL105">
        <v>0</v>
      </c>
      <c r="AM105">
        <v>37</v>
      </c>
      <c r="AN105">
        <v>0</v>
      </c>
      <c r="AO105">
        <v>192</v>
      </c>
      <c r="AP105">
        <v>120</v>
      </c>
    </row>
    <row r="106" spans="1:42" x14ac:dyDescent="0.2">
      <c r="A106">
        <v>51580160</v>
      </c>
      <c r="B106" t="s">
        <v>630</v>
      </c>
      <c r="C106">
        <v>42735</v>
      </c>
      <c r="D106">
        <v>0</v>
      </c>
      <c r="E106">
        <v>0</v>
      </c>
      <c r="F106">
        <v>0</v>
      </c>
      <c r="G106">
        <v>0</v>
      </c>
      <c r="H106">
        <v>0</v>
      </c>
      <c r="I106" t="s">
        <v>632</v>
      </c>
      <c r="J106">
        <v>2595</v>
      </c>
      <c r="K106">
        <v>1170</v>
      </c>
      <c r="L106">
        <v>328</v>
      </c>
      <c r="M106">
        <v>1051</v>
      </c>
      <c r="N106">
        <v>47</v>
      </c>
      <c r="O106">
        <v>511</v>
      </c>
      <c r="P106">
        <v>280</v>
      </c>
      <c r="Q106">
        <v>0</v>
      </c>
      <c r="R106">
        <v>0</v>
      </c>
      <c r="S106">
        <v>0</v>
      </c>
      <c r="T106">
        <v>82</v>
      </c>
      <c r="U106">
        <v>111</v>
      </c>
      <c r="V106">
        <v>161</v>
      </c>
      <c r="W106">
        <v>25</v>
      </c>
      <c r="X106">
        <v>258</v>
      </c>
      <c r="Y106">
        <v>35</v>
      </c>
      <c r="Z106">
        <v>9</v>
      </c>
      <c r="AA106">
        <v>25</v>
      </c>
      <c r="AB106">
        <v>0</v>
      </c>
      <c r="AC106">
        <v>0</v>
      </c>
      <c r="AD106">
        <v>349</v>
      </c>
      <c r="AE106">
        <v>631</v>
      </c>
      <c r="AF106">
        <v>32</v>
      </c>
      <c r="AG106">
        <v>16</v>
      </c>
      <c r="AH106">
        <v>0</v>
      </c>
      <c r="AI106">
        <v>0</v>
      </c>
      <c r="AJ106">
        <v>23</v>
      </c>
      <c r="AK106">
        <v>9</v>
      </c>
      <c r="AL106">
        <v>0</v>
      </c>
      <c r="AM106">
        <v>37</v>
      </c>
      <c r="AN106">
        <v>0</v>
      </c>
      <c r="AO106">
        <v>193</v>
      </c>
      <c r="AP106">
        <v>121</v>
      </c>
    </row>
    <row r="107" spans="1:42" x14ac:dyDescent="0.2">
      <c r="A107">
        <v>51580200</v>
      </c>
      <c r="B107" t="s">
        <v>633</v>
      </c>
      <c r="C107">
        <v>43465</v>
      </c>
      <c r="D107">
        <v>0</v>
      </c>
      <c r="E107">
        <v>0</v>
      </c>
      <c r="F107">
        <v>0</v>
      </c>
      <c r="G107">
        <v>0</v>
      </c>
      <c r="H107">
        <v>0</v>
      </c>
      <c r="I107" t="s">
        <v>1917</v>
      </c>
      <c r="J107">
        <v>4115</v>
      </c>
      <c r="K107">
        <v>1555</v>
      </c>
      <c r="L107">
        <v>565</v>
      </c>
      <c r="M107">
        <v>1840</v>
      </c>
      <c r="N107">
        <v>155</v>
      </c>
      <c r="O107">
        <v>723</v>
      </c>
      <c r="P107">
        <v>343</v>
      </c>
      <c r="Q107">
        <v>4</v>
      </c>
      <c r="R107">
        <v>0</v>
      </c>
      <c r="S107">
        <v>2</v>
      </c>
      <c r="T107">
        <v>110</v>
      </c>
      <c r="U107">
        <v>101</v>
      </c>
      <c r="V107">
        <v>254</v>
      </c>
      <c r="W107">
        <v>17</v>
      </c>
      <c r="X107">
        <v>424</v>
      </c>
      <c r="Y107">
        <v>67</v>
      </c>
      <c r="Z107">
        <v>15</v>
      </c>
      <c r="AA107">
        <v>42</v>
      </c>
      <c r="AB107">
        <v>17</v>
      </c>
      <c r="AC107">
        <v>0</v>
      </c>
      <c r="AD107">
        <v>1138</v>
      </c>
      <c r="AE107">
        <v>580</v>
      </c>
      <c r="AF107">
        <v>99</v>
      </c>
      <c r="AG107">
        <v>0</v>
      </c>
      <c r="AH107">
        <v>0</v>
      </c>
      <c r="AI107">
        <v>0</v>
      </c>
      <c r="AJ107">
        <v>23</v>
      </c>
      <c r="AK107">
        <v>9</v>
      </c>
      <c r="AL107">
        <v>0</v>
      </c>
      <c r="AM107">
        <v>146</v>
      </c>
      <c r="AN107">
        <v>0</v>
      </c>
      <c r="AO107">
        <v>236</v>
      </c>
      <c r="AP107">
        <v>166</v>
      </c>
    </row>
    <row r="108" spans="1:42" x14ac:dyDescent="0.2">
      <c r="A108">
        <v>51580200</v>
      </c>
      <c r="B108" t="s">
        <v>633</v>
      </c>
      <c r="C108">
        <v>43100</v>
      </c>
      <c r="D108">
        <v>0</v>
      </c>
      <c r="E108">
        <v>0</v>
      </c>
      <c r="F108">
        <v>0</v>
      </c>
      <c r="G108">
        <v>0</v>
      </c>
      <c r="H108">
        <v>0</v>
      </c>
      <c r="I108" t="s">
        <v>634</v>
      </c>
      <c r="J108">
        <v>4115</v>
      </c>
      <c r="K108">
        <v>1554</v>
      </c>
      <c r="L108">
        <v>564</v>
      </c>
      <c r="M108">
        <v>1842</v>
      </c>
      <c r="N108">
        <v>155</v>
      </c>
      <c r="O108">
        <v>720</v>
      </c>
      <c r="P108">
        <v>343</v>
      </c>
      <c r="Q108">
        <v>4</v>
      </c>
      <c r="R108">
        <v>0</v>
      </c>
      <c r="S108">
        <v>2</v>
      </c>
      <c r="T108">
        <v>111</v>
      </c>
      <c r="U108">
        <v>101</v>
      </c>
      <c r="V108">
        <v>256</v>
      </c>
      <c r="W108">
        <v>17</v>
      </c>
      <c r="X108">
        <v>424</v>
      </c>
      <c r="Y108">
        <v>66</v>
      </c>
      <c r="Z108">
        <v>15</v>
      </c>
      <c r="AA108">
        <v>42</v>
      </c>
      <c r="AB108">
        <v>17</v>
      </c>
      <c r="AC108">
        <v>0</v>
      </c>
      <c r="AD108">
        <v>1140</v>
      </c>
      <c r="AE108">
        <v>580</v>
      </c>
      <c r="AF108">
        <v>99</v>
      </c>
      <c r="AG108">
        <v>0</v>
      </c>
      <c r="AH108">
        <v>0</v>
      </c>
      <c r="AI108">
        <v>0</v>
      </c>
      <c r="AJ108">
        <v>23</v>
      </c>
      <c r="AK108">
        <v>9</v>
      </c>
      <c r="AL108">
        <v>0</v>
      </c>
      <c r="AM108">
        <v>146</v>
      </c>
      <c r="AN108">
        <v>0</v>
      </c>
      <c r="AO108">
        <v>236</v>
      </c>
      <c r="AP108">
        <v>167</v>
      </c>
    </row>
    <row r="109" spans="1:42" x14ac:dyDescent="0.2">
      <c r="A109">
        <v>51580200</v>
      </c>
      <c r="B109" t="s">
        <v>633</v>
      </c>
      <c r="C109">
        <v>42735</v>
      </c>
      <c r="D109">
        <v>0</v>
      </c>
      <c r="E109">
        <v>0</v>
      </c>
      <c r="F109">
        <v>0</v>
      </c>
      <c r="G109">
        <v>0</v>
      </c>
      <c r="H109">
        <v>0</v>
      </c>
      <c r="I109" t="s">
        <v>635</v>
      </c>
      <c r="J109">
        <v>4115</v>
      </c>
      <c r="K109">
        <v>1550</v>
      </c>
      <c r="L109">
        <v>566</v>
      </c>
      <c r="M109">
        <v>1839</v>
      </c>
      <c r="N109">
        <v>160</v>
      </c>
      <c r="O109">
        <v>715</v>
      </c>
      <c r="P109">
        <v>341</v>
      </c>
      <c r="Q109">
        <v>4</v>
      </c>
      <c r="R109">
        <v>0</v>
      </c>
      <c r="S109">
        <v>2</v>
      </c>
      <c r="T109">
        <v>113</v>
      </c>
      <c r="U109">
        <v>101</v>
      </c>
      <c r="V109">
        <v>257</v>
      </c>
      <c r="W109">
        <v>16</v>
      </c>
      <c r="X109">
        <v>424</v>
      </c>
      <c r="Y109">
        <v>67</v>
      </c>
      <c r="Z109">
        <v>16</v>
      </c>
      <c r="AA109">
        <v>41</v>
      </c>
      <c r="AB109">
        <v>17</v>
      </c>
      <c r="AC109">
        <v>0</v>
      </c>
      <c r="AD109">
        <v>1150</v>
      </c>
      <c r="AE109">
        <v>579</v>
      </c>
      <c r="AF109">
        <v>91</v>
      </c>
      <c r="AG109">
        <v>0</v>
      </c>
      <c r="AH109">
        <v>0</v>
      </c>
      <c r="AI109">
        <v>0</v>
      </c>
      <c r="AJ109">
        <v>20</v>
      </c>
      <c r="AK109">
        <v>11</v>
      </c>
      <c r="AL109">
        <v>0</v>
      </c>
      <c r="AM109">
        <v>148</v>
      </c>
      <c r="AN109">
        <v>0</v>
      </c>
      <c r="AO109">
        <v>236</v>
      </c>
      <c r="AP109">
        <v>169</v>
      </c>
    </row>
    <row r="110" spans="1:42" x14ac:dyDescent="0.2">
      <c r="A110">
        <v>51580240</v>
      </c>
      <c r="B110" t="s">
        <v>636</v>
      </c>
      <c r="C110">
        <v>43465</v>
      </c>
      <c r="D110">
        <v>0</v>
      </c>
      <c r="E110">
        <v>0</v>
      </c>
      <c r="F110">
        <v>0</v>
      </c>
      <c r="G110">
        <v>0</v>
      </c>
      <c r="H110">
        <v>0</v>
      </c>
      <c r="I110" t="s">
        <v>1918</v>
      </c>
      <c r="J110">
        <v>4256</v>
      </c>
      <c r="K110">
        <v>1103</v>
      </c>
      <c r="L110">
        <v>276</v>
      </c>
      <c r="M110">
        <v>2846</v>
      </c>
      <c r="N110">
        <v>31</v>
      </c>
      <c r="O110">
        <v>452</v>
      </c>
      <c r="P110">
        <v>157</v>
      </c>
      <c r="Q110">
        <v>10</v>
      </c>
      <c r="R110">
        <v>0</v>
      </c>
      <c r="S110">
        <v>32</v>
      </c>
      <c r="T110">
        <v>112</v>
      </c>
      <c r="U110">
        <v>66</v>
      </c>
      <c r="V110">
        <v>257</v>
      </c>
      <c r="W110">
        <v>16</v>
      </c>
      <c r="X110">
        <v>178</v>
      </c>
      <c r="Y110">
        <v>72</v>
      </c>
      <c r="Z110">
        <v>9</v>
      </c>
      <c r="AA110">
        <v>18</v>
      </c>
      <c r="AB110">
        <v>0</v>
      </c>
      <c r="AC110">
        <v>0</v>
      </c>
      <c r="AD110">
        <v>2522</v>
      </c>
      <c r="AE110">
        <v>218</v>
      </c>
      <c r="AF110">
        <v>75</v>
      </c>
      <c r="AG110">
        <v>0</v>
      </c>
      <c r="AH110">
        <v>0</v>
      </c>
      <c r="AI110">
        <v>0</v>
      </c>
      <c r="AJ110">
        <v>30</v>
      </c>
      <c r="AK110">
        <v>6</v>
      </c>
      <c r="AL110">
        <v>0</v>
      </c>
      <c r="AM110">
        <v>24</v>
      </c>
      <c r="AN110">
        <v>0</v>
      </c>
      <c r="AO110">
        <v>103</v>
      </c>
      <c r="AP110">
        <v>103</v>
      </c>
    </row>
    <row r="111" spans="1:42" x14ac:dyDescent="0.2">
      <c r="A111">
        <v>51580240</v>
      </c>
      <c r="B111" t="s">
        <v>636</v>
      </c>
      <c r="C111">
        <v>43100</v>
      </c>
      <c r="D111">
        <v>0</v>
      </c>
      <c r="E111">
        <v>0</v>
      </c>
      <c r="F111">
        <v>0</v>
      </c>
      <c r="G111">
        <v>0</v>
      </c>
      <c r="H111">
        <v>0</v>
      </c>
      <c r="I111" t="s">
        <v>637</v>
      </c>
      <c r="J111">
        <v>4256</v>
      </c>
      <c r="K111">
        <v>1103</v>
      </c>
      <c r="L111">
        <v>276</v>
      </c>
      <c r="M111">
        <v>2846</v>
      </c>
      <c r="N111">
        <v>31</v>
      </c>
      <c r="O111">
        <v>451</v>
      </c>
      <c r="P111">
        <v>158</v>
      </c>
      <c r="Q111">
        <v>10</v>
      </c>
      <c r="R111">
        <v>0</v>
      </c>
      <c r="S111">
        <v>32</v>
      </c>
      <c r="T111">
        <v>112</v>
      </c>
      <c r="U111">
        <v>66</v>
      </c>
      <c r="V111">
        <v>257</v>
      </c>
      <c r="W111">
        <v>16</v>
      </c>
      <c r="X111">
        <v>178</v>
      </c>
      <c r="Y111">
        <v>71</v>
      </c>
      <c r="Z111">
        <v>9</v>
      </c>
      <c r="AA111">
        <v>18</v>
      </c>
      <c r="AB111">
        <v>0</v>
      </c>
      <c r="AC111">
        <v>0</v>
      </c>
      <c r="AD111">
        <v>2526</v>
      </c>
      <c r="AE111">
        <v>219</v>
      </c>
      <c r="AF111">
        <v>73</v>
      </c>
      <c r="AG111">
        <v>0</v>
      </c>
      <c r="AH111">
        <v>0</v>
      </c>
      <c r="AI111">
        <v>1</v>
      </c>
      <c r="AJ111">
        <v>27</v>
      </c>
      <c r="AK111">
        <v>6</v>
      </c>
      <c r="AL111">
        <v>0</v>
      </c>
      <c r="AM111">
        <v>25</v>
      </c>
      <c r="AN111">
        <v>0</v>
      </c>
      <c r="AO111">
        <v>102</v>
      </c>
      <c r="AP111">
        <v>102</v>
      </c>
    </row>
    <row r="112" spans="1:42" x14ac:dyDescent="0.2">
      <c r="A112">
        <v>51580240</v>
      </c>
      <c r="B112" t="s">
        <v>636</v>
      </c>
      <c r="C112">
        <v>42735</v>
      </c>
      <c r="D112">
        <v>0</v>
      </c>
      <c r="E112">
        <v>0</v>
      </c>
      <c r="F112">
        <v>0</v>
      </c>
      <c r="G112">
        <v>0</v>
      </c>
      <c r="H112">
        <v>0</v>
      </c>
      <c r="I112" t="s">
        <v>638</v>
      </c>
      <c r="J112">
        <v>4256</v>
      </c>
      <c r="K112">
        <v>1107</v>
      </c>
      <c r="L112">
        <v>276</v>
      </c>
      <c r="M112">
        <v>2842</v>
      </c>
      <c r="N112">
        <v>31</v>
      </c>
      <c r="O112">
        <v>451</v>
      </c>
      <c r="P112">
        <v>158</v>
      </c>
      <c r="Q112">
        <v>10</v>
      </c>
      <c r="R112">
        <v>0</v>
      </c>
      <c r="S112">
        <v>32</v>
      </c>
      <c r="T112">
        <v>113</v>
      </c>
      <c r="U112">
        <v>66</v>
      </c>
      <c r="V112">
        <v>260</v>
      </c>
      <c r="W112">
        <v>16</v>
      </c>
      <c r="X112">
        <v>179</v>
      </c>
      <c r="Y112">
        <v>71</v>
      </c>
      <c r="Z112">
        <v>8</v>
      </c>
      <c r="AA112">
        <v>18</v>
      </c>
      <c r="AB112">
        <v>0</v>
      </c>
      <c r="AC112">
        <v>0</v>
      </c>
      <c r="AD112">
        <v>2528</v>
      </c>
      <c r="AE112">
        <v>219</v>
      </c>
      <c r="AF112">
        <v>68</v>
      </c>
      <c r="AG112">
        <v>0</v>
      </c>
      <c r="AH112">
        <v>0</v>
      </c>
      <c r="AI112">
        <v>1</v>
      </c>
      <c r="AJ112">
        <v>26</v>
      </c>
      <c r="AK112">
        <v>6</v>
      </c>
      <c r="AL112">
        <v>0</v>
      </c>
      <c r="AM112">
        <v>25</v>
      </c>
      <c r="AN112">
        <v>0</v>
      </c>
      <c r="AO112">
        <v>104</v>
      </c>
      <c r="AP112">
        <v>100</v>
      </c>
    </row>
    <row r="113" spans="1:42" x14ac:dyDescent="0.2">
      <c r="A113">
        <v>51580260</v>
      </c>
      <c r="B113" t="s">
        <v>639</v>
      </c>
      <c r="C113">
        <v>43465</v>
      </c>
      <c r="D113">
        <v>0</v>
      </c>
      <c r="E113">
        <v>0</v>
      </c>
      <c r="F113">
        <v>0</v>
      </c>
      <c r="G113">
        <v>0</v>
      </c>
      <c r="H113">
        <v>0</v>
      </c>
      <c r="I113" t="s">
        <v>1919</v>
      </c>
      <c r="J113">
        <v>2305</v>
      </c>
      <c r="K113">
        <v>818</v>
      </c>
      <c r="L113">
        <v>194</v>
      </c>
      <c r="M113">
        <v>1038</v>
      </c>
      <c r="N113">
        <v>255</v>
      </c>
      <c r="O113">
        <v>343</v>
      </c>
      <c r="P113">
        <v>225</v>
      </c>
      <c r="Q113">
        <v>0</v>
      </c>
      <c r="R113">
        <v>0</v>
      </c>
      <c r="S113">
        <v>16</v>
      </c>
      <c r="T113">
        <v>44</v>
      </c>
      <c r="U113">
        <v>59</v>
      </c>
      <c r="V113">
        <v>125</v>
      </c>
      <c r="W113">
        <v>7</v>
      </c>
      <c r="X113">
        <v>131</v>
      </c>
      <c r="Y113">
        <v>43</v>
      </c>
      <c r="Z113">
        <v>8</v>
      </c>
      <c r="AA113">
        <v>12</v>
      </c>
      <c r="AB113">
        <v>0</v>
      </c>
      <c r="AC113">
        <v>0</v>
      </c>
      <c r="AD113">
        <v>693</v>
      </c>
      <c r="AE113">
        <v>227</v>
      </c>
      <c r="AF113">
        <v>66</v>
      </c>
      <c r="AG113">
        <v>0</v>
      </c>
      <c r="AH113">
        <v>0</v>
      </c>
      <c r="AI113">
        <v>1</v>
      </c>
      <c r="AJ113">
        <v>51</v>
      </c>
      <c r="AK113">
        <v>170</v>
      </c>
      <c r="AL113">
        <v>0</v>
      </c>
      <c r="AM113">
        <v>85</v>
      </c>
      <c r="AN113">
        <v>0</v>
      </c>
      <c r="AO113">
        <v>170</v>
      </c>
      <c r="AP113">
        <v>88</v>
      </c>
    </row>
    <row r="114" spans="1:42" x14ac:dyDescent="0.2">
      <c r="A114">
        <v>51580260</v>
      </c>
      <c r="B114" t="s">
        <v>639</v>
      </c>
      <c r="C114">
        <v>43100</v>
      </c>
      <c r="D114">
        <v>0</v>
      </c>
      <c r="E114">
        <v>0</v>
      </c>
      <c r="F114">
        <v>0</v>
      </c>
      <c r="G114">
        <v>0</v>
      </c>
      <c r="H114">
        <v>0</v>
      </c>
      <c r="I114" t="s">
        <v>640</v>
      </c>
      <c r="J114">
        <v>2305</v>
      </c>
      <c r="K114">
        <v>808</v>
      </c>
      <c r="L114">
        <v>193</v>
      </c>
      <c r="M114">
        <v>1049</v>
      </c>
      <c r="N114">
        <v>255</v>
      </c>
      <c r="O114">
        <v>343</v>
      </c>
      <c r="P114">
        <v>226</v>
      </c>
      <c r="Q114">
        <v>0</v>
      </c>
      <c r="R114">
        <v>0</v>
      </c>
      <c r="S114">
        <v>16</v>
      </c>
      <c r="T114">
        <v>44</v>
      </c>
      <c r="U114">
        <v>56</v>
      </c>
      <c r="V114">
        <v>116</v>
      </c>
      <c r="W114">
        <v>7</v>
      </c>
      <c r="X114">
        <v>131</v>
      </c>
      <c r="Y114">
        <v>43</v>
      </c>
      <c r="Z114">
        <v>8</v>
      </c>
      <c r="AA114">
        <v>12</v>
      </c>
      <c r="AB114">
        <v>0</v>
      </c>
      <c r="AC114">
        <v>0</v>
      </c>
      <c r="AD114">
        <v>703</v>
      </c>
      <c r="AE114">
        <v>228</v>
      </c>
      <c r="AF114">
        <v>66</v>
      </c>
      <c r="AG114">
        <v>0</v>
      </c>
      <c r="AH114">
        <v>0</v>
      </c>
      <c r="AI114">
        <v>1</v>
      </c>
      <c r="AJ114">
        <v>51</v>
      </c>
      <c r="AK114">
        <v>170</v>
      </c>
      <c r="AL114">
        <v>0</v>
      </c>
      <c r="AM114">
        <v>85</v>
      </c>
      <c r="AN114">
        <v>0</v>
      </c>
      <c r="AO114">
        <v>171</v>
      </c>
      <c r="AP114">
        <v>79</v>
      </c>
    </row>
    <row r="115" spans="1:42" x14ac:dyDescent="0.2">
      <c r="A115">
        <v>51580260</v>
      </c>
      <c r="B115" t="s">
        <v>639</v>
      </c>
      <c r="C115">
        <v>42735</v>
      </c>
      <c r="D115">
        <v>0</v>
      </c>
      <c r="E115">
        <v>0</v>
      </c>
      <c r="F115">
        <v>0</v>
      </c>
      <c r="G115">
        <v>0</v>
      </c>
      <c r="H115">
        <v>0</v>
      </c>
      <c r="I115" t="s">
        <v>641</v>
      </c>
      <c r="J115">
        <v>2305</v>
      </c>
      <c r="K115">
        <v>806</v>
      </c>
      <c r="L115">
        <v>192</v>
      </c>
      <c r="M115">
        <v>1051</v>
      </c>
      <c r="N115">
        <v>255</v>
      </c>
      <c r="O115">
        <v>339</v>
      </c>
      <c r="P115">
        <v>229</v>
      </c>
      <c r="Q115">
        <v>0</v>
      </c>
      <c r="R115">
        <v>0</v>
      </c>
      <c r="S115">
        <v>16</v>
      </c>
      <c r="T115">
        <v>44</v>
      </c>
      <c r="U115">
        <v>56</v>
      </c>
      <c r="V115">
        <v>116</v>
      </c>
      <c r="W115">
        <v>7</v>
      </c>
      <c r="X115">
        <v>130</v>
      </c>
      <c r="Y115">
        <v>42</v>
      </c>
      <c r="Z115">
        <v>8</v>
      </c>
      <c r="AA115">
        <v>12</v>
      </c>
      <c r="AB115">
        <v>0</v>
      </c>
      <c r="AC115">
        <v>0</v>
      </c>
      <c r="AD115">
        <v>707</v>
      </c>
      <c r="AE115">
        <v>228</v>
      </c>
      <c r="AF115">
        <v>65</v>
      </c>
      <c r="AG115">
        <v>0</v>
      </c>
      <c r="AH115">
        <v>0</v>
      </c>
      <c r="AI115">
        <v>1</v>
      </c>
      <c r="AJ115">
        <v>51</v>
      </c>
      <c r="AK115">
        <v>170</v>
      </c>
      <c r="AL115">
        <v>0</v>
      </c>
      <c r="AM115">
        <v>85</v>
      </c>
      <c r="AN115">
        <v>0</v>
      </c>
      <c r="AO115">
        <v>172</v>
      </c>
      <c r="AP115">
        <v>78</v>
      </c>
    </row>
    <row r="116" spans="1:42" x14ac:dyDescent="0.2">
      <c r="A116">
        <v>51580280</v>
      </c>
      <c r="B116" t="s">
        <v>642</v>
      </c>
      <c r="C116">
        <v>43465</v>
      </c>
      <c r="D116">
        <v>0</v>
      </c>
      <c r="E116">
        <v>0</v>
      </c>
      <c r="F116">
        <v>0</v>
      </c>
      <c r="G116">
        <v>0</v>
      </c>
      <c r="H116">
        <v>0</v>
      </c>
      <c r="I116" t="s">
        <v>1920</v>
      </c>
      <c r="J116">
        <v>8874</v>
      </c>
      <c r="K116">
        <v>2414</v>
      </c>
      <c r="L116">
        <v>848</v>
      </c>
      <c r="M116">
        <v>5493</v>
      </c>
      <c r="N116">
        <v>119</v>
      </c>
      <c r="O116">
        <v>1067</v>
      </c>
      <c r="P116">
        <v>373</v>
      </c>
      <c r="Q116">
        <v>1</v>
      </c>
      <c r="R116">
        <v>0</v>
      </c>
      <c r="S116">
        <v>8</v>
      </c>
      <c r="T116">
        <v>168</v>
      </c>
      <c r="U116">
        <v>137</v>
      </c>
      <c r="V116">
        <v>624</v>
      </c>
      <c r="W116">
        <v>36</v>
      </c>
      <c r="X116">
        <v>620</v>
      </c>
      <c r="Y116">
        <v>133</v>
      </c>
      <c r="Z116">
        <v>19</v>
      </c>
      <c r="AA116">
        <v>74</v>
      </c>
      <c r="AB116">
        <v>2</v>
      </c>
      <c r="AC116">
        <v>0</v>
      </c>
      <c r="AD116">
        <v>2772</v>
      </c>
      <c r="AE116">
        <v>2571</v>
      </c>
      <c r="AF116">
        <v>112</v>
      </c>
      <c r="AG116">
        <v>0</v>
      </c>
      <c r="AH116">
        <v>0</v>
      </c>
      <c r="AI116">
        <v>1</v>
      </c>
      <c r="AJ116">
        <v>38</v>
      </c>
      <c r="AK116">
        <v>27</v>
      </c>
      <c r="AL116">
        <v>0</v>
      </c>
      <c r="AM116">
        <v>91</v>
      </c>
      <c r="AN116">
        <v>0</v>
      </c>
      <c r="AO116">
        <v>161</v>
      </c>
      <c r="AP116">
        <v>317</v>
      </c>
    </row>
    <row r="117" spans="1:42" x14ac:dyDescent="0.2">
      <c r="A117">
        <v>51580280</v>
      </c>
      <c r="B117" t="s">
        <v>642</v>
      </c>
      <c r="C117">
        <v>43100</v>
      </c>
      <c r="D117">
        <v>0</v>
      </c>
      <c r="E117">
        <v>0</v>
      </c>
      <c r="F117">
        <v>0</v>
      </c>
      <c r="G117">
        <v>0</v>
      </c>
      <c r="H117">
        <v>0</v>
      </c>
      <c r="I117" t="s">
        <v>643</v>
      </c>
      <c r="J117">
        <v>8874</v>
      </c>
      <c r="K117">
        <v>2419</v>
      </c>
      <c r="L117">
        <v>850</v>
      </c>
      <c r="M117">
        <v>5485</v>
      </c>
      <c r="N117">
        <v>120</v>
      </c>
      <c r="O117">
        <v>1064</v>
      </c>
      <c r="P117">
        <v>370</v>
      </c>
      <c r="Q117">
        <v>1</v>
      </c>
      <c r="R117">
        <v>0</v>
      </c>
      <c r="S117">
        <v>8</v>
      </c>
      <c r="T117">
        <v>173</v>
      </c>
      <c r="U117">
        <v>135</v>
      </c>
      <c r="V117">
        <v>627</v>
      </c>
      <c r="W117">
        <v>40</v>
      </c>
      <c r="X117">
        <v>623</v>
      </c>
      <c r="Y117">
        <v>127</v>
      </c>
      <c r="Z117">
        <v>20</v>
      </c>
      <c r="AA117">
        <v>77</v>
      </c>
      <c r="AB117">
        <v>2</v>
      </c>
      <c r="AC117">
        <v>0</v>
      </c>
      <c r="AD117">
        <v>2827</v>
      </c>
      <c r="AE117">
        <v>2530</v>
      </c>
      <c r="AF117">
        <v>95</v>
      </c>
      <c r="AG117">
        <v>0</v>
      </c>
      <c r="AH117">
        <v>0</v>
      </c>
      <c r="AI117">
        <v>1</v>
      </c>
      <c r="AJ117">
        <v>32</v>
      </c>
      <c r="AK117">
        <v>25</v>
      </c>
      <c r="AL117">
        <v>0</v>
      </c>
      <c r="AM117">
        <v>96</v>
      </c>
      <c r="AN117">
        <v>0</v>
      </c>
      <c r="AO117">
        <v>161</v>
      </c>
      <c r="AP117">
        <v>311</v>
      </c>
    </row>
    <row r="118" spans="1:42" x14ac:dyDescent="0.2">
      <c r="A118">
        <v>51580280</v>
      </c>
      <c r="B118" t="s">
        <v>642</v>
      </c>
      <c r="C118">
        <v>42735</v>
      </c>
      <c r="D118">
        <v>0</v>
      </c>
      <c r="E118">
        <v>0</v>
      </c>
      <c r="F118">
        <v>0</v>
      </c>
      <c r="G118">
        <v>0</v>
      </c>
      <c r="H118">
        <v>0</v>
      </c>
      <c r="I118" t="s">
        <v>644</v>
      </c>
      <c r="J118">
        <v>8874</v>
      </c>
      <c r="K118">
        <v>2456</v>
      </c>
      <c r="L118">
        <v>845</v>
      </c>
      <c r="M118">
        <v>5442</v>
      </c>
      <c r="N118">
        <v>131</v>
      </c>
      <c r="O118">
        <v>1079</v>
      </c>
      <c r="P118">
        <v>382</v>
      </c>
      <c r="Q118">
        <v>2</v>
      </c>
      <c r="R118">
        <v>0</v>
      </c>
      <c r="S118">
        <v>7</v>
      </c>
      <c r="T118">
        <v>178</v>
      </c>
      <c r="U118">
        <v>136</v>
      </c>
      <c r="V118">
        <v>631</v>
      </c>
      <c r="W118">
        <v>41</v>
      </c>
      <c r="X118">
        <v>631</v>
      </c>
      <c r="Y118">
        <v>116</v>
      </c>
      <c r="Z118">
        <v>19</v>
      </c>
      <c r="AA118">
        <v>76</v>
      </c>
      <c r="AB118">
        <v>2</v>
      </c>
      <c r="AC118">
        <v>0</v>
      </c>
      <c r="AD118">
        <v>2826</v>
      </c>
      <c r="AE118">
        <v>2521</v>
      </c>
      <c r="AF118">
        <v>80</v>
      </c>
      <c r="AG118">
        <v>0</v>
      </c>
      <c r="AH118">
        <v>0</v>
      </c>
      <c r="AI118">
        <v>1</v>
      </c>
      <c r="AJ118">
        <v>14</v>
      </c>
      <c r="AK118">
        <v>26</v>
      </c>
      <c r="AL118">
        <v>0</v>
      </c>
      <c r="AM118">
        <v>105</v>
      </c>
      <c r="AN118">
        <v>0</v>
      </c>
      <c r="AO118">
        <v>164</v>
      </c>
      <c r="AP118">
        <v>314</v>
      </c>
    </row>
    <row r="119" spans="1:42" x14ac:dyDescent="0.2">
      <c r="A119">
        <v>51580320</v>
      </c>
      <c r="B119" t="s">
        <v>645</v>
      </c>
      <c r="C119">
        <v>43465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1921</v>
      </c>
      <c r="J119">
        <v>7490</v>
      </c>
      <c r="K119">
        <v>2152</v>
      </c>
      <c r="L119">
        <v>621</v>
      </c>
      <c r="M119">
        <v>4675</v>
      </c>
      <c r="N119">
        <v>43</v>
      </c>
      <c r="O119">
        <v>904</v>
      </c>
      <c r="P119">
        <v>462</v>
      </c>
      <c r="Q119">
        <v>1</v>
      </c>
      <c r="R119">
        <v>0</v>
      </c>
      <c r="S119">
        <v>0</v>
      </c>
      <c r="T119">
        <v>231</v>
      </c>
      <c r="U119">
        <v>135</v>
      </c>
      <c r="V119">
        <v>374</v>
      </c>
      <c r="W119">
        <v>45</v>
      </c>
      <c r="X119">
        <v>485</v>
      </c>
      <c r="Y119">
        <v>92</v>
      </c>
      <c r="Z119">
        <v>16</v>
      </c>
      <c r="AA119">
        <v>28</v>
      </c>
      <c r="AB119">
        <v>0</v>
      </c>
      <c r="AC119">
        <v>0</v>
      </c>
      <c r="AD119">
        <v>2776</v>
      </c>
      <c r="AE119">
        <v>1803</v>
      </c>
      <c r="AF119">
        <v>83</v>
      </c>
      <c r="AG119">
        <v>0</v>
      </c>
      <c r="AH119">
        <v>0</v>
      </c>
      <c r="AI119">
        <v>1</v>
      </c>
      <c r="AJ119">
        <v>12</v>
      </c>
      <c r="AK119">
        <v>20</v>
      </c>
      <c r="AL119">
        <v>0</v>
      </c>
      <c r="AM119">
        <v>23</v>
      </c>
      <c r="AN119">
        <v>0</v>
      </c>
      <c r="AO119">
        <v>281</v>
      </c>
      <c r="AP119">
        <v>262</v>
      </c>
    </row>
    <row r="120" spans="1:42" x14ac:dyDescent="0.2">
      <c r="A120">
        <v>51580320</v>
      </c>
      <c r="B120" t="s">
        <v>645</v>
      </c>
      <c r="C120">
        <v>43100</v>
      </c>
      <c r="D120">
        <v>0</v>
      </c>
      <c r="E120">
        <v>0</v>
      </c>
      <c r="F120">
        <v>0</v>
      </c>
      <c r="G120">
        <v>0</v>
      </c>
      <c r="H120">
        <v>0</v>
      </c>
      <c r="I120" t="s">
        <v>646</v>
      </c>
      <c r="J120">
        <v>7490</v>
      </c>
      <c r="K120">
        <v>2152</v>
      </c>
      <c r="L120">
        <v>623</v>
      </c>
      <c r="M120">
        <v>4672</v>
      </c>
      <c r="N120">
        <v>44</v>
      </c>
      <c r="O120">
        <v>896</v>
      </c>
      <c r="P120">
        <v>470</v>
      </c>
      <c r="Q120">
        <v>1</v>
      </c>
      <c r="R120">
        <v>0</v>
      </c>
      <c r="S120">
        <v>0</v>
      </c>
      <c r="T120">
        <v>229</v>
      </c>
      <c r="U120">
        <v>132</v>
      </c>
      <c r="V120">
        <v>377</v>
      </c>
      <c r="W120">
        <v>46</v>
      </c>
      <c r="X120">
        <v>490</v>
      </c>
      <c r="Y120">
        <v>87</v>
      </c>
      <c r="Z120">
        <v>16</v>
      </c>
      <c r="AA120">
        <v>29</v>
      </c>
      <c r="AB120">
        <v>0</v>
      </c>
      <c r="AC120">
        <v>0</v>
      </c>
      <c r="AD120">
        <v>2792</v>
      </c>
      <c r="AE120">
        <v>1801</v>
      </c>
      <c r="AF120">
        <v>70</v>
      </c>
      <c r="AG120">
        <v>0</v>
      </c>
      <c r="AH120">
        <v>0</v>
      </c>
      <c r="AI120">
        <v>1</v>
      </c>
      <c r="AJ120">
        <v>8</v>
      </c>
      <c r="AK120">
        <v>20</v>
      </c>
      <c r="AL120">
        <v>0</v>
      </c>
      <c r="AM120">
        <v>25</v>
      </c>
      <c r="AN120">
        <v>0</v>
      </c>
      <c r="AO120">
        <v>285</v>
      </c>
      <c r="AP120">
        <v>262</v>
      </c>
    </row>
    <row r="121" spans="1:42" x14ac:dyDescent="0.2">
      <c r="A121">
        <v>51580320</v>
      </c>
      <c r="B121" t="s">
        <v>645</v>
      </c>
      <c r="C121">
        <v>42735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647</v>
      </c>
      <c r="J121">
        <v>7490</v>
      </c>
      <c r="K121">
        <v>2157</v>
      </c>
      <c r="L121">
        <v>622</v>
      </c>
      <c r="M121">
        <v>4664</v>
      </c>
      <c r="N121">
        <v>47</v>
      </c>
      <c r="O121">
        <v>891</v>
      </c>
      <c r="P121">
        <v>469</v>
      </c>
      <c r="Q121">
        <v>1</v>
      </c>
      <c r="R121">
        <v>0</v>
      </c>
      <c r="S121">
        <v>0</v>
      </c>
      <c r="T121">
        <v>230</v>
      </c>
      <c r="U121">
        <v>133</v>
      </c>
      <c r="V121">
        <v>386</v>
      </c>
      <c r="W121">
        <v>46</v>
      </c>
      <c r="X121">
        <v>493</v>
      </c>
      <c r="Y121">
        <v>83</v>
      </c>
      <c r="Z121">
        <v>16</v>
      </c>
      <c r="AA121">
        <v>30</v>
      </c>
      <c r="AB121">
        <v>0</v>
      </c>
      <c r="AC121">
        <v>0</v>
      </c>
      <c r="AD121">
        <v>2800</v>
      </c>
      <c r="AE121">
        <v>1795</v>
      </c>
      <c r="AF121">
        <v>63</v>
      </c>
      <c r="AG121">
        <v>0</v>
      </c>
      <c r="AH121">
        <v>0</v>
      </c>
      <c r="AI121">
        <v>1</v>
      </c>
      <c r="AJ121">
        <v>5</v>
      </c>
      <c r="AK121">
        <v>19</v>
      </c>
      <c r="AL121">
        <v>0</v>
      </c>
      <c r="AM121">
        <v>28</v>
      </c>
      <c r="AN121">
        <v>0</v>
      </c>
      <c r="AO121">
        <v>284</v>
      </c>
      <c r="AP121">
        <v>266</v>
      </c>
    </row>
    <row r="122" spans="1:42" x14ac:dyDescent="0.2">
      <c r="A122">
        <v>51580360</v>
      </c>
      <c r="B122" t="s">
        <v>648</v>
      </c>
      <c r="C122">
        <v>43465</v>
      </c>
      <c r="D122">
        <v>0</v>
      </c>
      <c r="E122">
        <v>0</v>
      </c>
      <c r="F122">
        <v>0</v>
      </c>
      <c r="G122">
        <v>0</v>
      </c>
      <c r="H122">
        <v>0</v>
      </c>
      <c r="I122" t="s">
        <v>1922</v>
      </c>
      <c r="J122">
        <v>3227</v>
      </c>
      <c r="K122">
        <v>906</v>
      </c>
      <c r="L122">
        <v>211</v>
      </c>
      <c r="M122">
        <v>2028</v>
      </c>
      <c r="N122">
        <v>81</v>
      </c>
      <c r="O122">
        <v>253</v>
      </c>
      <c r="P122">
        <v>212</v>
      </c>
      <c r="Q122">
        <v>9</v>
      </c>
      <c r="R122">
        <v>0</v>
      </c>
      <c r="S122">
        <v>216</v>
      </c>
      <c r="T122">
        <v>56</v>
      </c>
      <c r="U122">
        <v>44</v>
      </c>
      <c r="V122">
        <v>108</v>
      </c>
      <c r="W122">
        <v>8</v>
      </c>
      <c r="X122">
        <v>129</v>
      </c>
      <c r="Y122">
        <v>51</v>
      </c>
      <c r="Z122">
        <v>3</v>
      </c>
      <c r="AA122">
        <v>27</v>
      </c>
      <c r="AB122">
        <v>0</v>
      </c>
      <c r="AC122">
        <v>0</v>
      </c>
      <c r="AD122">
        <v>1364</v>
      </c>
      <c r="AE122">
        <v>521</v>
      </c>
      <c r="AF122">
        <v>86</v>
      </c>
      <c r="AG122">
        <v>0</v>
      </c>
      <c r="AH122">
        <v>0</v>
      </c>
      <c r="AI122">
        <v>1</v>
      </c>
      <c r="AJ122">
        <v>57</v>
      </c>
      <c r="AK122">
        <v>5</v>
      </c>
      <c r="AL122">
        <v>0</v>
      </c>
      <c r="AM122">
        <v>76</v>
      </c>
      <c r="AN122">
        <v>0</v>
      </c>
      <c r="AO122">
        <v>145</v>
      </c>
      <c r="AP122">
        <v>79</v>
      </c>
    </row>
    <row r="123" spans="1:42" x14ac:dyDescent="0.2">
      <c r="A123">
        <v>51580360</v>
      </c>
      <c r="B123" t="s">
        <v>648</v>
      </c>
      <c r="C123">
        <v>43100</v>
      </c>
      <c r="D123">
        <v>0</v>
      </c>
      <c r="E123">
        <v>0</v>
      </c>
      <c r="F123">
        <v>0</v>
      </c>
      <c r="G123">
        <v>0</v>
      </c>
      <c r="H123">
        <v>0</v>
      </c>
      <c r="I123" t="s">
        <v>649</v>
      </c>
      <c r="J123">
        <v>3227</v>
      </c>
      <c r="K123">
        <v>932</v>
      </c>
      <c r="L123">
        <v>206</v>
      </c>
      <c r="M123">
        <v>2008</v>
      </c>
      <c r="N123">
        <v>81</v>
      </c>
      <c r="O123">
        <v>253</v>
      </c>
      <c r="P123">
        <v>212</v>
      </c>
      <c r="Q123">
        <v>13</v>
      </c>
      <c r="R123">
        <v>0</v>
      </c>
      <c r="S123">
        <v>246</v>
      </c>
      <c r="T123">
        <v>56</v>
      </c>
      <c r="U123">
        <v>44</v>
      </c>
      <c r="V123">
        <v>101</v>
      </c>
      <c r="W123">
        <v>8</v>
      </c>
      <c r="X123">
        <v>130</v>
      </c>
      <c r="Y123">
        <v>47</v>
      </c>
      <c r="Z123">
        <v>3</v>
      </c>
      <c r="AA123">
        <v>26</v>
      </c>
      <c r="AB123">
        <v>0</v>
      </c>
      <c r="AC123">
        <v>0</v>
      </c>
      <c r="AD123">
        <v>1369</v>
      </c>
      <c r="AE123">
        <v>501</v>
      </c>
      <c r="AF123">
        <v>82</v>
      </c>
      <c r="AG123">
        <v>0</v>
      </c>
      <c r="AH123">
        <v>0</v>
      </c>
      <c r="AI123">
        <v>1</v>
      </c>
      <c r="AJ123">
        <v>56</v>
      </c>
      <c r="AK123">
        <v>5</v>
      </c>
      <c r="AL123">
        <v>0</v>
      </c>
      <c r="AM123">
        <v>76</v>
      </c>
      <c r="AN123">
        <v>0</v>
      </c>
      <c r="AO123">
        <v>145</v>
      </c>
      <c r="AP123">
        <v>72</v>
      </c>
    </row>
    <row r="124" spans="1:42" x14ac:dyDescent="0.2">
      <c r="A124">
        <v>51580360</v>
      </c>
      <c r="B124" t="s">
        <v>648</v>
      </c>
      <c r="C124">
        <v>42735</v>
      </c>
      <c r="D124">
        <v>0</v>
      </c>
      <c r="E124">
        <v>0</v>
      </c>
      <c r="F124">
        <v>0</v>
      </c>
      <c r="G124">
        <v>0</v>
      </c>
      <c r="H124">
        <v>0</v>
      </c>
      <c r="I124" t="s">
        <v>650</v>
      </c>
      <c r="J124">
        <v>3227</v>
      </c>
      <c r="K124">
        <v>932</v>
      </c>
      <c r="L124">
        <v>205</v>
      </c>
      <c r="M124">
        <v>2008</v>
      </c>
      <c r="N124">
        <v>81</v>
      </c>
      <c r="O124">
        <v>253</v>
      </c>
      <c r="P124">
        <v>213</v>
      </c>
      <c r="Q124">
        <v>13</v>
      </c>
      <c r="R124">
        <v>0</v>
      </c>
      <c r="S124">
        <v>246</v>
      </c>
      <c r="T124">
        <v>55</v>
      </c>
      <c r="U124">
        <v>43</v>
      </c>
      <c r="V124">
        <v>101</v>
      </c>
      <c r="W124">
        <v>8</v>
      </c>
      <c r="X124">
        <v>130</v>
      </c>
      <c r="Y124">
        <v>47</v>
      </c>
      <c r="Z124">
        <v>3</v>
      </c>
      <c r="AA124">
        <v>26</v>
      </c>
      <c r="AB124">
        <v>0</v>
      </c>
      <c r="AC124">
        <v>0</v>
      </c>
      <c r="AD124">
        <v>1368</v>
      </c>
      <c r="AE124">
        <v>502</v>
      </c>
      <c r="AF124">
        <v>82</v>
      </c>
      <c r="AG124">
        <v>0</v>
      </c>
      <c r="AH124">
        <v>0</v>
      </c>
      <c r="AI124">
        <v>1</v>
      </c>
      <c r="AJ124">
        <v>55</v>
      </c>
      <c r="AK124">
        <v>5</v>
      </c>
      <c r="AL124">
        <v>0</v>
      </c>
      <c r="AM124">
        <v>76</v>
      </c>
      <c r="AN124">
        <v>0</v>
      </c>
      <c r="AO124">
        <v>146</v>
      </c>
      <c r="AP124">
        <v>72</v>
      </c>
    </row>
    <row r="125" spans="1:42" x14ac:dyDescent="0.2">
      <c r="A125">
        <v>51620000</v>
      </c>
      <c r="B125" t="s">
        <v>651</v>
      </c>
      <c r="C125">
        <v>43465</v>
      </c>
      <c r="D125">
        <v>0</v>
      </c>
      <c r="E125">
        <v>0</v>
      </c>
      <c r="F125">
        <v>0</v>
      </c>
      <c r="G125">
        <v>0</v>
      </c>
      <c r="H125">
        <v>0</v>
      </c>
      <c r="I125" t="s">
        <v>1923</v>
      </c>
      <c r="J125">
        <v>57628</v>
      </c>
      <c r="K125">
        <v>16378</v>
      </c>
      <c r="L125">
        <v>4878</v>
      </c>
      <c r="M125">
        <v>34704</v>
      </c>
      <c r="N125">
        <v>1669</v>
      </c>
      <c r="O125">
        <v>5781</v>
      </c>
      <c r="P125">
        <v>3165</v>
      </c>
      <c r="Q125">
        <v>23</v>
      </c>
      <c r="R125">
        <v>582</v>
      </c>
      <c r="S125">
        <v>2526</v>
      </c>
      <c r="T125">
        <v>1162</v>
      </c>
      <c r="U125">
        <v>680</v>
      </c>
      <c r="V125">
        <v>2259</v>
      </c>
      <c r="W125">
        <v>201</v>
      </c>
      <c r="X125">
        <v>3239</v>
      </c>
      <c r="Y125">
        <v>1056</v>
      </c>
      <c r="Z125">
        <v>150</v>
      </c>
      <c r="AA125">
        <v>417</v>
      </c>
      <c r="AB125">
        <v>15</v>
      </c>
      <c r="AC125">
        <v>1</v>
      </c>
      <c r="AD125">
        <v>30182</v>
      </c>
      <c r="AE125">
        <v>4049</v>
      </c>
      <c r="AF125">
        <v>309</v>
      </c>
      <c r="AG125">
        <v>12</v>
      </c>
      <c r="AH125">
        <v>0</v>
      </c>
      <c r="AI125">
        <v>14</v>
      </c>
      <c r="AJ125">
        <v>139</v>
      </c>
      <c r="AK125">
        <v>1119</v>
      </c>
      <c r="AL125">
        <v>78</v>
      </c>
      <c r="AM125">
        <v>472</v>
      </c>
      <c r="AN125">
        <v>0</v>
      </c>
      <c r="AO125">
        <v>1962</v>
      </c>
      <c r="AP125">
        <v>1215</v>
      </c>
    </row>
    <row r="126" spans="1:42" x14ac:dyDescent="0.2">
      <c r="A126">
        <v>51620000</v>
      </c>
      <c r="B126" t="s">
        <v>651</v>
      </c>
      <c r="C126">
        <v>43100</v>
      </c>
      <c r="D126">
        <v>0</v>
      </c>
      <c r="E126">
        <v>0</v>
      </c>
      <c r="F126">
        <v>0</v>
      </c>
      <c r="G126">
        <v>0</v>
      </c>
      <c r="H126">
        <v>0</v>
      </c>
      <c r="I126" t="s">
        <v>652</v>
      </c>
      <c r="J126">
        <v>57642</v>
      </c>
      <c r="K126">
        <v>16305</v>
      </c>
      <c r="L126">
        <v>4835</v>
      </c>
      <c r="M126">
        <v>34840</v>
      </c>
      <c r="N126">
        <v>1662</v>
      </c>
      <c r="O126">
        <v>5774</v>
      </c>
      <c r="P126">
        <v>3178</v>
      </c>
      <c r="Q126">
        <v>22</v>
      </c>
      <c r="R126">
        <v>582</v>
      </c>
      <c r="S126">
        <v>2541</v>
      </c>
      <c r="T126">
        <v>1143</v>
      </c>
      <c r="U126">
        <v>677</v>
      </c>
      <c r="V126">
        <v>2187</v>
      </c>
      <c r="W126">
        <v>201</v>
      </c>
      <c r="X126">
        <v>3213</v>
      </c>
      <c r="Y126">
        <v>1045</v>
      </c>
      <c r="Z126">
        <v>145</v>
      </c>
      <c r="AA126">
        <v>416</v>
      </c>
      <c r="AB126">
        <v>15</v>
      </c>
      <c r="AC126">
        <v>1</v>
      </c>
      <c r="AD126">
        <v>30352</v>
      </c>
      <c r="AE126">
        <v>4063</v>
      </c>
      <c r="AF126">
        <v>265</v>
      </c>
      <c r="AG126">
        <v>12</v>
      </c>
      <c r="AH126">
        <v>0</v>
      </c>
      <c r="AI126">
        <v>14</v>
      </c>
      <c r="AJ126">
        <v>135</v>
      </c>
      <c r="AK126">
        <v>1122</v>
      </c>
      <c r="AL126">
        <v>78</v>
      </c>
      <c r="AM126">
        <v>462</v>
      </c>
      <c r="AN126">
        <v>0</v>
      </c>
      <c r="AO126">
        <v>1982</v>
      </c>
      <c r="AP126">
        <v>1149</v>
      </c>
    </row>
    <row r="127" spans="1:42" x14ac:dyDescent="0.2">
      <c r="A127">
        <v>51620000</v>
      </c>
      <c r="B127" t="s">
        <v>651</v>
      </c>
      <c r="C127">
        <v>42735</v>
      </c>
      <c r="D127">
        <v>0</v>
      </c>
      <c r="E127">
        <v>0</v>
      </c>
      <c r="F127">
        <v>0</v>
      </c>
      <c r="G127">
        <v>0</v>
      </c>
      <c r="H127">
        <v>0</v>
      </c>
      <c r="I127" t="s">
        <v>653</v>
      </c>
      <c r="J127">
        <v>57642</v>
      </c>
      <c r="K127">
        <v>16225</v>
      </c>
      <c r="L127">
        <v>4826</v>
      </c>
      <c r="M127">
        <v>34994</v>
      </c>
      <c r="N127">
        <v>1597</v>
      </c>
      <c r="O127">
        <v>5748</v>
      </c>
      <c r="P127">
        <v>3165</v>
      </c>
      <c r="Q127">
        <v>22</v>
      </c>
      <c r="R127">
        <v>2600</v>
      </c>
      <c r="S127">
        <v>517</v>
      </c>
      <c r="T127">
        <v>1140</v>
      </c>
      <c r="U127">
        <v>670</v>
      </c>
      <c r="V127">
        <v>2162</v>
      </c>
      <c r="W127">
        <v>200</v>
      </c>
      <c r="X127">
        <v>3201</v>
      </c>
      <c r="Y127">
        <v>1047</v>
      </c>
      <c r="Z127">
        <v>146</v>
      </c>
      <c r="AA127">
        <v>417</v>
      </c>
      <c r="AB127">
        <v>15</v>
      </c>
      <c r="AC127">
        <v>1</v>
      </c>
      <c r="AD127">
        <v>30525</v>
      </c>
      <c r="AE127">
        <v>4051</v>
      </c>
      <c r="AF127">
        <v>257</v>
      </c>
      <c r="AG127">
        <v>12</v>
      </c>
      <c r="AH127">
        <v>0</v>
      </c>
      <c r="AI127">
        <v>14</v>
      </c>
      <c r="AJ127">
        <v>136</v>
      </c>
      <c r="AK127">
        <v>1122</v>
      </c>
      <c r="AL127">
        <v>78</v>
      </c>
      <c r="AM127">
        <v>397</v>
      </c>
      <c r="AN127">
        <v>0</v>
      </c>
      <c r="AO127">
        <v>1970</v>
      </c>
      <c r="AP127">
        <v>1119</v>
      </c>
    </row>
    <row r="128" spans="1:42" x14ac:dyDescent="0.2">
      <c r="A128">
        <v>51620040</v>
      </c>
      <c r="B128" t="s">
        <v>654</v>
      </c>
      <c r="C128">
        <v>43465</v>
      </c>
      <c r="D128">
        <v>0</v>
      </c>
      <c r="E128">
        <v>0</v>
      </c>
      <c r="F128">
        <v>0</v>
      </c>
      <c r="G128">
        <v>0</v>
      </c>
      <c r="H128">
        <v>0</v>
      </c>
      <c r="I128" t="s">
        <v>1924</v>
      </c>
      <c r="J128">
        <v>8549</v>
      </c>
      <c r="K128">
        <v>2138</v>
      </c>
      <c r="L128">
        <v>650</v>
      </c>
      <c r="M128">
        <v>5262</v>
      </c>
      <c r="N128">
        <v>499</v>
      </c>
      <c r="O128">
        <v>794</v>
      </c>
      <c r="P128">
        <v>621</v>
      </c>
      <c r="Q128">
        <v>13</v>
      </c>
      <c r="R128">
        <v>0</v>
      </c>
      <c r="S128">
        <v>120</v>
      </c>
      <c r="T128">
        <v>193</v>
      </c>
      <c r="U128">
        <v>104</v>
      </c>
      <c r="V128">
        <v>273</v>
      </c>
      <c r="W128">
        <v>22</v>
      </c>
      <c r="X128">
        <v>440</v>
      </c>
      <c r="Y128">
        <v>150</v>
      </c>
      <c r="Z128">
        <v>23</v>
      </c>
      <c r="AA128">
        <v>36</v>
      </c>
      <c r="AB128">
        <v>0</v>
      </c>
      <c r="AC128">
        <v>0</v>
      </c>
      <c r="AD128">
        <v>4156</v>
      </c>
      <c r="AE128">
        <v>1048</v>
      </c>
      <c r="AF128">
        <v>36</v>
      </c>
      <c r="AG128">
        <v>12</v>
      </c>
      <c r="AH128">
        <v>0</v>
      </c>
      <c r="AI128">
        <v>4</v>
      </c>
      <c r="AJ128">
        <v>7</v>
      </c>
      <c r="AK128">
        <v>322</v>
      </c>
      <c r="AL128">
        <v>0</v>
      </c>
      <c r="AM128">
        <v>177</v>
      </c>
      <c r="AN128">
        <v>0</v>
      </c>
      <c r="AO128">
        <v>375</v>
      </c>
      <c r="AP128">
        <v>150</v>
      </c>
    </row>
    <row r="129" spans="1:42" x14ac:dyDescent="0.2">
      <c r="A129">
        <v>51620040</v>
      </c>
      <c r="B129" t="s">
        <v>654</v>
      </c>
      <c r="C129">
        <v>43100</v>
      </c>
      <c r="D129">
        <v>0</v>
      </c>
      <c r="E129">
        <v>0</v>
      </c>
      <c r="F129">
        <v>0</v>
      </c>
      <c r="G129">
        <v>0</v>
      </c>
      <c r="H129">
        <v>0</v>
      </c>
      <c r="I129" t="s">
        <v>655</v>
      </c>
      <c r="J129">
        <v>8550</v>
      </c>
      <c r="K129">
        <v>2145</v>
      </c>
      <c r="L129">
        <v>633</v>
      </c>
      <c r="M129">
        <v>5273</v>
      </c>
      <c r="N129">
        <v>499</v>
      </c>
      <c r="O129">
        <v>790</v>
      </c>
      <c r="P129">
        <v>635</v>
      </c>
      <c r="Q129">
        <v>13</v>
      </c>
      <c r="R129">
        <v>0</v>
      </c>
      <c r="S129">
        <v>120</v>
      </c>
      <c r="T129">
        <v>196</v>
      </c>
      <c r="U129">
        <v>103</v>
      </c>
      <c r="V129">
        <v>266</v>
      </c>
      <c r="W129">
        <v>22</v>
      </c>
      <c r="X129">
        <v>427</v>
      </c>
      <c r="Y129">
        <v>150</v>
      </c>
      <c r="Z129">
        <v>20</v>
      </c>
      <c r="AA129">
        <v>35</v>
      </c>
      <c r="AB129">
        <v>0</v>
      </c>
      <c r="AC129">
        <v>0</v>
      </c>
      <c r="AD129">
        <v>4166</v>
      </c>
      <c r="AE129">
        <v>1048</v>
      </c>
      <c r="AF129">
        <v>36</v>
      </c>
      <c r="AG129">
        <v>12</v>
      </c>
      <c r="AH129">
        <v>0</v>
      </c>
      <c r="AI129">
        <v>4</v>
      </c>
      <c r="AJ129">
        <v>7</v>
      </c>
      <c r="AK129">
        <v>322</v>
      </c>
      <c r="AL129">
        <v>0</v>
      </c>
      <c r="AM129">
        <v>177</v>
      </c>
      <c r="AN129">
        <v>0</v>
      </c>
      <c r="AO129">
        <v>389</v>
      </c>
      <c r="AP129">
        <v>147</v>
      </c>
    </row>
    <row r="130" spans="1:42" x14ac:dyDescent="0.2">
      <c r="A130">
        <v>51620040</v>
      </c>
      <c r="B130" t="s">
        <v>654</v>
      </c>
      <c r="C130">
        <v>42735</v>
      </c>
      <c r="D130">
        <v>0</v>
      </c>
      <c r="E130">
        <v>0</v>
      </c>
      <c r="F130">
        <v>0</v>
      </c>
      <c r="G130">
        <v>0</v>
      </c>
      <c r="H130">
        <v>0</v>
      </c>
      <c r="I130" t="s">
        <v>656</v>
      </c>
      <c r="J130">
        <v>8550</v>
      </c>
      <c r="K130">
        <v>2161</v>
      </c>
      <c r="L130">
        <v>634</v>
      </c>
      <c r="M130">
        <v>5320</v>
      </c>
      <c r="N130">
        <v>435</v>
      </c>
      <c r="O130">
        <v>792</v>
      </c>
      <c r="P130">
        <v>634</v>
      </c>
      <c r="Q130">
        <v>13</v>
      </c>
      <c r="R130">
        <v>0</v>
      </c>
      <c r="S130">
        <v>124</v>
      </c>
      <c r="T130">
        <v>196</v>
      </c>
      <c r="U130">
        <v>102</v>
      </c>
      <c r="V130">
        <v>279</v>
      </c>
      <c r="W130">
        <v>22</v>
      </c>
      <c r="X130">
        <v>428</v>
      </c>
      <c r="Y130">
        <v>150</v>
      </c>
      <c r="Z130">
        <v>20</v>
      </c>
      <c r="AA130">
        <v>35</v>
      </c>
      <c r="AB130">
        <v>0</v>
      </c>
      <c r="AC130">
        <v>0</v>
      </c>
      <c r="AD130">
        <v>4222</v>
      </c>
      <c r="AE130">
        <v>1048</v>
      </c>
      <c r="AF130">
        <v>28</v>
      </c>
      <c r="AG130">
        <v>12</v>
      </c>
      <c r="AH130">
        <v>0</v>
      </c>
      <c r="AI130">
        <v>4</v>
      </c>
      <c r="AJ130">
        <v>7</v>
      </c>
      <c r="AK130">
        <v>322</v>
      </c>
      <c r="AL130">
        <v>0</v>
      </c>
      <c r="AM130">
        <v>113</v>
      </c>
      <c r="AN130">
        <v>0</v>
      </c>
      <c r="AO130">
        <v>387</v>
      </c>
      <c r="AP130">
        <v>159</v>
      </c>
    </row>
    <row r="131" spans="1:42" x14ac:dyDescent="0.2">
      <c r="A131">
        <v>51620080</v>
      </c>
      <c r="B131" t="s">
        <v>657</v>
      </c>
      <c r="C131">
        <v>43465</v>
      </c>
      <c r="D131">
        <v>0</v>
      </c>
      <c r="E131">
        <v>0</v>
      </c>
      <c r="F131">
        <v>0</v>
      </c>
      <c r="G131">
        <v>0</v>
      </c>
      <c r="H131">
        <v>0</v>
      </c>
      <c r="I131" t="s">
        <v>1925</v>
      </c>
      <c r="J131">
        <v>10241</v>
      </c>
      <c r="K131">
        <v>2460</v>
      </c>
      <c r="L131">
        <v>874</v>
      </c>
      <c r="M131">
        <v>6741</v>
      </c>
      <c r="N131">
        <v>166</v>
      </c>
      <c r="O131">
        <v>889</v>
      </c>
      <c r="P131">
        <v>811</v>
      </c>
      <c r="Q131">
        <v>6</v>
      </c>
      <c r="R131">
        <v>105</v>
      </c>
      <c r="S131">
        <v>51</v>
      </c>
      <c r="T131">
        <v>183</v>
      </c>
      <c r="U131">
        <v>108</v>
      </c>
      <c r="V131">
        <v>279</v>
      </c>
      <c r="W131">
        <v>27</v>
      </c>
      <c r="X131">
        <v>539</v>
      </c>
      <c r="Y131">
        <v>200</v>
      </c>
      <c r="Z131">
        <v>32</v>
      </c>
      <c r="AA131">
        <v>88</v>
      </c>
      <c r="AB131">
        <v>15</v>
      </c>
      <c r="AC131">
        <v>0</v>
      </c>
      <c r="AD131">
        <v>5444</v>
      </c>
      <c r="AE131">
        <v>1177</v>
      </c>
      <c r="AF131">
        <v>85</v>
      </c>
      <c r="AG131">
        <v>0</v>
      </c>
      <c r="AH131">
        <v>0</v>
      </c>
      <c r="AI131">
        <v>1</v>
      </c>
      <c r="AJ131">
        <v>36</v>
      </c>
      <c r="AK131">
        <v>125</v>
      </c>
      <c r="AL131">
        <v>0</v>
      </c>
      <c r="AM131">
        <v>40</v>
      </c>
      <c r="AN131">
        <v>0</v>
      </c>
      <c r="AO131">
        <v>460</v>
      </c>
      <c r="AP131">
        <v>104</v>
      </c>
    </row>
    <row r="132" spans="1:42" x14ac:dyDescent="0.2">
      <c r="A132">
        <v>51620080</v>
      </c>
      <c r="B132" t="s">
        <v>657</v>
      </c>
      <c r="C132">
        <v>43100</v>
      </c>
      <c r="D132">
        <v>0</v>
      </c>
      <c r="E132">
        <v>0</v>
      </c>
      <c r="F132">
        <v>0</v>
      </c>
      <c r="G132">
        <v>0</v>
      </c>
      <c r="H132">
        <v>0</v>
      </c>
      <c r="I132" t="s">
        <v>658</v>
      </c>
      <c r="J132">
        <v>10241</v>
      </c>
      <c r="K132">
        <v>2424</v>
      </c>
      <c r="L132">
        <v>872</v>
      </c>
      <c r="M132">
        <v>6780</v>
      </c>
      <c r="N132">
        <v>165</v>
      </c>
      <c r="O132">
        <v>885</v>
      </c>
      <c r="P132">
        <v>806</v>
      </c>
      <c r="Q132">
        <v>6</v>
      </c>
      <c r="R132">
        <v>105</v>
      </c>
      <c r="S132">
        <v>51</v>
      </c>
      <c r="T132">
        <v>159</v>
      </c>
      <c r="U132">
        <v>108</v>
      </c>
      <c r="V132">
        <v>276</v>
      </c>
      <c r="W132">
        <v>27</v>
      </c>
      <c r="X132">
        <v>538</v>
      </c>
      <c r="Y132">
        <v>200</v>
      </c>
      <c r="Z132">
        <v>32</v>
      </c>
      <c r="AA132">
        <v>88</v>
      </c>
      <c r="AB132">
        <v>15</v>
      </c>
      <c r="AC132">
        <v>0</v>
      </c>
      <c r="AD132">
        <v>5486</v>
      </c>
      <c r="AE132">
        <v>1177</v>
      </c>
      <c r="AF132">
        <v>81</v>
      </c>
      <c r="AG132">
        <v>0</v>
      </c>
      <c r="AH132">
        <v>0</v>
      </c>
      <c r="AI132">
        <v>1</v>
      </c>
      <c r="AJ132">
        <v>36</v>
      </c>
      <c r="AK132">
        <v>125</v>
      </c>
      <c r="AL132">
        <v>0</v>
      </c>
      <c r="AM132">
        <v>40</v>
      </c>
      <c r="AN132">
        <v>0</v>
      </c>
      <c r="AO132">
        <v>457</v>
      </c>
      <c r="AP132">
        <v>100</v>
      </c>
    </row>
    <row r="133" spans="1:42" x14ac:dyDescent="0.2">
      <c r="A133">
        <v>51620080</v>
      </c>
      <c r="B133" t="s">
        <v>657</v>
      </c>
      <c r="C133">
        <v>42735</v>
      </c>
      <c r="D133">
        <v>0</v>
      </c>
      <c r="E133">
        <v>0</v>
      </c>
      <c r="F133">
        <v>0</v>
      </c>
      <c r="G133">
        <v>0</v>
      </c>
      <c r="H133">
        <v>0</v>
      </c>
      <c r="I133" t="s">
        <v>659</v>
      </c>
      <c r="J133">
        <v>10241</v>
      </c>
      <c r="K133">
        <v>2406</v>
      </c>
      <c r="L133">
        <v>873</v>
      </c>
      <c r="M133">
        <v>6796</v>
      </c>
      <c r="N133">
        <v>165</v>
      </c>
      <c r="O133">
        <v>881</v>
      </c>
      <c r="P133">
        <v>806</v>
      </c>
      <c r="Q133">
        <v>6</v>
      </c>
      <c r="R133">
        <v>108</v>
      </c>
      <c r="S133">
        <v>49</v>
      </c>
      <c r="T133">
        <v>159</v>
      </c>
      <c r="U133">
        <v>106</v>
      </c>
      <c r="V133">
        <v>265</v>
      </c>
      <c r="W133">
        <v>27</v>
      </c>
      <c r="X133">
        <v>537</v>
      </c>
      <c r="Y133">
        <v>201</v>
      </c>
      <c r="Z133">
        <v>32</v>
      </c>
      <c r="AA133">
        <v>88</v>
      </c>
      <c r="AB133">
        <v>15</v>
      </c>
      <c r="AC133">
        <v>0</v>
      </c>
      <c r="AD133">
        <v>5514</v>
      </c>
      <c r="AE133">
        <v>1165</v>
      </c>
      <c r="AF133">
        <v>81</v>
      </c>
      <c r="AG133">
        <v>0</v>
      </c>
      <c r="AH133">
        <v>0</v>
      </c>
      <c r="AI133">
        <v>1</v>
      </c>
      <c r="AJ133">
        <v>36</v>
      </c>
      <c r="AK133">
        <v>126</v>
      </c>
      <c r="AL133">
        <v>0</v>
      </c>
      <c r="AM133">
        <v>40</v>
      </c>
      <c r="AN133">
        <v>0</v>
      </c>
      <c r="AO133">
        <v>456</v>
      </c>
      <c r="AP133">
        <v>90</v>
      </c>
    </row>
    <row r="134" spans="1:42" x14ac:dyDescent="0.2">
      <c r="A134">
        <v>51620120</v>
      </c>
      <c r="B134" t="s">
        <v>1926</v>
      </c>
      <c r="C134">
        <v>43465</v>
      </c>
      <c r="D134">
        <v>0</v>
      </c>
      <c r="E134">
        <v>0</v>
      </c>
      <c r="F134">
        <v>0</v>
      </c>
      <c r="G134">
        <v>0</v>
      </c>
      <c r="H134">
        <v>0</v>
      </c>
      <c r="I134" t="s">
        <v>1927</v>
      </c>
      <c r="J134">
        <v>7187</v>
      </c>
      <c r="K134">
        <v>3491</v>
      </c>
      <c r="L134">
        <v>359</v>
      </c>
      <c r="M134">
        <v>3312</v>
      </c>
      <c r="N134">
        <v>25</v>
      </c>
      <c r="O134">
        <v>389</v>
      </c>
      <c r="P134">
        <v>175</v>
      </c>
      <c r="Q134">
        <v>0</v>
      </c>
      <c r="R134">
        <v>477</v>
      </c>
      <c r="S134">
        <v>2126</v>
      </c>
      <c r="T134">
        <v>103</v>
      </c>
      <c r="U134">
        <v>27</v>
      </c>
      <c r="V134">
        <v>183</v>
      </c>
      <c r="W134">
        <v>11</v>
      </c>
      <c r="X134">
        <v>229</v>
      </c>
      <c r="Y134">
        <v>102</v>
      </c>
      <c r="Z134">
        <v>6</v>
      </c>
      <c r="AA134">
        <v>22</v>
      </c>
      <c r="AB134">
        <v>0</v>
      </c>
      <c r="AC134">
        <v>0</v>
      </c>
      <c r="AD134">
        <v>3214</v>
      </c>
      <c r="AE134">
        <v>57</v>
      </c>
      <c r="AF134">
        <v>36</v>
      </c>
      <c r="AG134">
        <v>0</v>
      </c>
      <c r="AH134">
        <v>0</v>
      </c>
      <c r="AI134">
        <v>0</v>
      </c>
      <c r="AJ134">
        <v>5</v>
      </c>
      <c r="AK134">
        <v>15</v>
      </c>
      <c r="AL134">
        <v>0</v>
      </c>
      <c r="AM134">
        <v>10</v>
      </c>
      <c r="AN134">
        <v>0</v>
      </c>
      <c r="AO134">
        <v>135</v>
      </c>
      <c r="AP134">
        <v>158</v>
      </c>
    </row>
    <row r="135" spans="1:42" x14ac:dyDescent="0.2">
      <c r="A135">
        <v>51620120</v>
      </c>
      <c r="B135" t="s">
        <v>1926</v>
      </c>
      <c r="C135">
        <v>43100</v>
      </c>
      <c r="D135">
        <v>0</v>
      </c>
      <c r="E135">
        <v>0</v>
      </c>
      <c r="F135">
        <v>0</v>
      </c>
      <c r="G135">
        <v>0</v>
      </c>
      <c r="H135">
        <v>0</v>
      </c>
      <c r="I135" t="s">
        <v>660</v>
      </c>
      <c r="J135">
        <v>7187</v>
      </c>
      <c r="K135">
        <v>3488</v>
      </c>
      <c r="L135">
        <v>358</v>
      </c>
      <c r="M135">
        <v>3317</v>
      </c>
      <c r="N135">
        <v>25</v>
      </c>
      <c r="O135">
        <v>388</v>
      </c>
      <c r="P135">
        <v>175</v>
      </c>
      <c r="Q135">
        <v>0</v>
      </c>
      <c r="R135">
        <v>477</v>
      </c>
      <c r="S135">
        <v>2126</v>
      </c>
      <c r="T135">
        <v>103</v>
      </c>
      <c r="U135">
        <v>27</v>
      </c>
      <c r="V135">
        <v>180</v>
      </c>
      <c r="W135">
        <v>11</v>
      </c>
      <c r="X135">
        <v>228</v>
      </c>
      <c r="Y135">
        <v>102</v>
      </c>
      <c r="Z135">
        <v>6</v>
      </c>
      <c r="AA135">
        <v>22</v>
      </c>
      <c r="AB135">
        <v>0</v>
      </c>
      <c r="AC135">
        <v>0</v>
      </c>
      <c r="AD135">
        <v>3219</v>
      </c>
      <c r="AE135">
        <v>57</v>
      </c>
      <c r="AF135">
        <v>36</v>
      </c>
      <c r="AG135">
        <v>0</v>
      </c>
      <c r="AH135">
        <v>0</v>
      </c>
      <c r="AI135">
        <v>0</v>
      </c>
      <c r="AJ135">
        <v>5</v>
      </c>
      <c r="AK135">
        <v>15</v>
      </c>
      <c r="AL135">
        <v>0</v>
      </c>
      <c r="AM135">
        <v>10</v>
      </c>
      <c r="AN135">
        <v>0</v>
      </c>
      <c r="AO135">
        <v>135</v>
      </c>
      <c r="AP135">
        <v>157</v>
      </c>
    </row>
    <row r="136" spans="1:42" x14ac:dyDescent="0.2">
      <c r="A136">
        <v>51620120</v>
      </c>
      <c r="B136" t="s">
        <v>1926</v>
      </c>
      <c r="C136">
        <v>42735</v>
      </c>
      <c r="D136">
        <v>0</v>
      </c>
      <c r="E136">
        <v>0</v>
      </c>
      <c r="F136">
        <v>0</v>
      </c>
      <c r="G136">
        <v>0</v>
      </c>
      <c r="H136">
        <v>0</v>
      </c>
      <c r="I136" t="s">
        <v>661</v>
      </c>
      <c r="J136">
        <v>7187</v>
      </c>
      <c r="K136">
        <v>3483</v>
      </c>
      <c r="L136">
        <v>357</v>
      </c>
      <c r="M136">
        <v>3322</v>
      </c>
      <c r="N136">
        <v>25</v>
      </c>
      <c r="O136">
        <v>388</v>
      </c>
      <c r="P136">
        <v>175</v>
      </c>
      <c r="Q136">
        <v>0</v>
      </c>
      <c r="R136">
        <v>2493</v>
      </c>
      <c r="S136">
        <v>111</v>
      </c>
      <c r="T136">
        <v>102</v>
      </c>
      <c r="U136">
        <v>28</v>
      </c>
      <c r="V136">
        <v>176</v>
      </c>
      <c r="W136">
        <v>11</v>
      </c>
      <c r="X136">
        <v>228</v>
      </c>
      <c r="Y136">
        <v>102</v>
      </c>
      <c r="Z136">
        <v>5</v>
      </c>
      <c r="AA136">
        <v>22</v>
      </c>
      <c r="AB136">
        <v>0</v>
      </c>
      <c r="AC136">
        <v>0</v>
      </c>
      <c r="AD136">
        <v>3224</v>
      </c>
      <c r="AE136">
        <v>57</v>
      </c>
      <c r="AF136">
        <v>36</v>
      </c>
      <c r="AG136">
        <v>0</v>
      </c>
      <c r="AH136">
        <v>0</v>
      </c>
      <c r="AI136">
        <v>0</v>
      </c>
      <c r="AJ136">
        <v>5</v>
      </c>
      <c r="AK136">
        <v>15</v>
      </c>
      <c r="AL136">
        <v>0</v>
      </c>
      <c r="AM136">
        <v>10</v>
      </c>
      <c r="AN136">
        <v>0</v>
      </c>
      <c r="AO136">
        <v>135</v>
      </c>
      <c r="AP136">
        <v>153</v>
      </c>
    </row>
    <row r="137" spans="1:42" x14ac:dyDescent="0.2">
      <c r="A137">
        <v>51620160</v>
      </c>
      <c r="B137" t="s">
        <v>662</v>
      </c>
      <c r="C137">
        <v>43465</v>
      </c>
      <c r="D137">
        <v>0</v>
      </c>
      <c r="E137">
        <v>0</v>
      </c>
      <c r="F137">
        <v>0</v>
      </c>
      <c r="G137">
        <v>0</v>
      </c>
      <c r="H137">
        <v>0</v>
      </c>
      <c r="I137" t="s">
        <v>1928</v>
      </c>
      <c r="J137">
        <v>3726</v>
      </c>
      <c r="K137">
        <v>1087</v>
      </c>
      <c r="L137">
        <v>400</v>
      </c>
      <c r="M137">
        <v>2126</v>
      </c>
      <c r="N137">
        <v>113</v>
      </c>
      <c r="O137">
        <v>547</v>
      </c>
      <c r="P137">
        <v>124</v>
      </c>
      <c r="Q137">
        <v>1</v>
      </c>
      <c r="R137">
        <v>0</v>
      </c>
      <c r="S137">
        <v>103</v>
      </c>
      <c r="T137">
        <v>114</v>
      </c>
      <c r="U137">
        <v>53</v>
      </c>
      <c r="V137">
        <v>131</v>
      </c>
      <c r="W137">
        <v>13</v>
      </c>
      <c r="X137">
        <v>298</v>
      </c>
      <c r="Y137">
        <v>68</v>
      </c>
      <c r="Z137">
        <v>12</v>
      </c>
      <c r="AA137">
        <v>21</v>
      </c>
      <c r="AB137">
        <v>0</v>
      </c>
      <c r="AC137">
        <v>0</v>
      </c>
      <c r="AD137">
        <v>1876</v>
      </c>
      <c r="AE137">
        <v>237</v>
      </c>
      <c r="AF137">
        <v>11</v>
      </c>
      <c r="AG137">
        <v>0</v>
      </c>
      <c r="AH137">
        <v>0</v>
      </c>
      <c r="AI137">
        <v>0</v>
      </c>
      <c r="AJ137">
        <v>2</v>
      </c>
      <c r="AK137">
        <v>12</v>
      </c>
      <c r="AL137">
        <v>0</v>
      </c>
      <c r="AM137">
        <v>101</v>
      </c>
      <c r="AN137">
        <v>0</v>
      </c>
      <c r="AO137">
        <v>57</v>
      </c>
      <c r="AP137">
        <v>42</v>
      </c>
    </row>
    <row r="138" spans="1:42" x14ac:dyDescent="0.2">
      <c r="A138">
        <v>51620160</v>
      </c>
      <c r="B138" t="s">
        <v>662</v>
      </c>
      <c r="C138">
        <v>43100</v>
      </c>
      <c r="D138">
        <v>0</v>
      </c>
      <c r="E138">
        <v>0</v>
      </c>
      <c r="F138">
        <v>0</v>
      </c>
      <c r="G138">
        <v>0</v>
      </c>
      <c r="H138">
        <v>0</v>
      </c>
      <c r="I138" t="s">
        <v>663</v>
      </c>
      <c r="J138">
        <v>3739</v>
      </c>
      <c r="K138">
        <v>1082</v>
      </c>
      <c r="L138">
        <v>398</v>
      </c>
      <c r="M138">
        <v>2146</v>
      </c>
      <c r="N138">
        <v>113</v>
      </c>
      <c r="O138">
        <v>544</v>
      </c>
      <c r="P138">
        <v>125</v>
      </c>
      <c r="Q138">
        <v>1</v>
      </c>
      <c r="R138">
        <v>0</v>
      </c>
      <c r="S138">
        <v>103</v>
      </c>
      <c r="T138">
        <v>114</v>
      </c>
      <c r="U138">
        <v>53</v>
      </c>
      <c r="V138">
        <v>128</v>
      </c>
      <c r="W138">
        <v>13</v>
      </c>
      <c r="X138">
        <v>296</v>
      </c>
      <c r="Y138">
        <v>69</v>
      </c>
      <c r="Z138">
        <v>12</v>
      </c>
      <c r="AA138">
        <v>21</v>
      </c>
      <c r="AB138">
        <v>0</v>
      </c>
      <c r="AC138">
        <v>0</v>
      </c>
      <c r="AD138">
        <v>1896</v>
      </c>
      <c r="AE138">
        <v>237</v>
      </c>
      <c r="AF138">
        <v>11</v>
      </c>
      <c r="AG138">
        <v>0</v>
      </c>
      <c r="AH138">
        <v>0</v>
      </c>
      <c r="AI138">
        <v>0</v>
      </c>
      <c r="AJ138">
        <v>2</v>
      </c>
      <c r="AK138">
        <v>12</v>
      </c>
      <c r="AL138">
        <v>0</v>
      </c>
      <c r="AM138">
        <v>101</v>
      </c>
      <c r="AN138">
        <v>0</v>
      </c>
      <c r="AO138">
        <v>58</v>
      </c>
      <c r="AP138">
        <v>40</v>
      </c>
    </row>
    <row r="139" spans="1:42" x14ac:dyDescent="0.2">
      <c r="A139">
        <v>51620160</v>
      </c>
      <c r="B139" t="s">
        <v>662</v>
      </c>
      <c r="C139">
        <v>42735</v>
      </c>
      <c r="D139">
        <v>0</v>
      </c>
      <c r="E139">
        <v>0</v>
      </c>
      <c r="F139">
        <v>0</v>
      </c>
      <c r="G139">
        <v>0</v>
      </c>
      <c r="H139">
        <v>0</v>
      </c>
      <c r="I139" t="s">
        <v>664</v>
      </c>
      <c r="J139">
        <v>3739</v>
      </c>
      <c r="K139">
        <v>1064</v>
      </c>
      <c r="L139">
        <v>399</v>
      </c>
      <c r="M139">
        <v>2164</v>
      </c>
      <c r="N139">
        <v>113</v>
      </c>
      <c r="O139">
        <v>545</v>
      </c>
      <c r="P139">
        <v>125</v>
      </c>
      <c r="Q139">
        <v>1</v>
      </c>
      <c r="R139">
        <v>0</v>
      </c>
      <c r="S139">
        <v>90</v>
      </c>
      <c r="T139">
        <v>113</v>
      </c>
      <c r="U139">
        <v>54</v>
      </c>
      <c r="V139">
        <v>122</v>
      </c>
      <c r="W139">
        <v>13</v>
      </c>
      <c r="X139">
        <v>295</v>
      </c>
      <c r="Y139">
        <v>69</v>
      </c>
      <c r="Z139">
        <v>13</v>
      </c>
      <c r="AA139">
        <v>22</v>
      </c>
      <c r="AB139">
        <v>0</v>
      </c>
      <c r="AC139">
        <v>0</v>
      </c>
      <c r="AD139">
        <v>1920</v>
      </c>
      <c r="AE139">
        <v>237</v>
      </c>
      <c r="AF139">
        <v>5</v>
      </c>
      <c r="AG139">
        <v>0</v>
      </c>
      <c r="AH139">
        <v>0</v>
      </c>
      <c r="AI139">
        <v>0</v>
      </c>
      <c r="AJ139">
        <v>2</v>
      </c>
      <c r="AK139">
        <v>12</v>
      </c>
      <c r="AL139">
        <v>0</v>
      </c>
      <c r="AM139">
        <v>101</v>
      </c>
      <c r="AN139">
        <v>0</v>
      </c>
      <c r="AO139">
        <v>58</v>
      </c>
      <c r="AP139">
        <v>35</v>
      </c>
    </row>
    <row r="140" spans="1:42" x14ac:dyDescent="0.2">
      <c r="A140">
        <v>51620200</v>
      </c>
      <c r="B140" t="s">
        <v>665</v>
      </c>
      <c r="C140">
        <v>43465</v>
      </c>
      <c r="D140">
        <v>0</v>
      </c>
      <c r="E140">
        <v>0</v>
      </c>
      <c r="F140">
        <v>0</v>
      </c>
      <c r="G140">
        <v>0</v>
      </c>
      <c r="H140">
        <v>0</v>
      </c>
      <c r="I140" t="s">
        <v>1929</v>
      </c>
      <c r="J140">
        <v>5526</v>
      </c>
      <c r="K140">
        <v>1195</v>
      </c>
      <c r="L140">
        <v>417</v>
      </c>
      <c r="M140">
        <v>3838</v>
      </c>
      <c r="N140">
        <v>76</v>
      </c>
      <c r="O140">
        <v>569</v>
      </c>
      <c r="P140">
        <v>143</v>
      </c>
      <c r="Q140">
        <v>0</v>
      </c>
      <c r="R140">
        <v>0</v>
      </c>
      <c r="S140">
        <v>46</v>
      </c>
      <c r="T140">
        <v>150</v>
      </c>
      <c r="U140">
        <v>36</v>
      </c>
      <c r="V140">
        <v>235</v>
      </c>
      <c r="W140">
        <v>16</v>
      </c>
      <c r="X140">
        <v>275</v>
      </c>
      <c r="Y140">
        <v>121</v>
      </c>
      <c r="Z140">
        <v>7</v>
      </c>
      <c r="AA140">
        <v>13</v>
      </c>
      <c r="AB140">
        <v>0</v>
      </c>
      <c r="AC140">
        <v>0</v>
      </c>
      <c r="AD140">
        <v>3387</v>
      </c>
      <c r="AE140">
        <v>394</v>
      </c>
      <c r="AF140">
        <v>52</v>
      </c>
      <c r="AG140">
        <v>0</v>
      </c>
      <c r="AH140">
        <v>0</v>
      </c>
      <c r="AI140">
        <v>0</v>
      </c>
      <c r="AJ140">
        <v>4</v>
      </c>
      <c r="AK140">
        <v>38</v>
      </c>
      <c r="AL140">
        <v>0</v>
      </c>
      <c r="AM140">
        <v>38</v>
      </c>
      <c r="AN140">
        <v>0</v>
      </c>
      <c r="AO140">
        <v>87</v>
      </c>
      <c r="AP140">
        <v>80</v>
      </c>
    </row>
    <row r="141" spans="1:42" x14ac:dyDescent="0.2">
      <c r="A141">
        <v>51620200</v>
      </c>
      <c r="B141" t="s">
        <v>665</v>
      </c>
      <c r="C141">
        <v>43100</v>
      </c>
      <c r="D141">
        <v>0</v>
      </c>
      <c r="E141">
        <v>0</v>
      </c>
      <c r="F141">
        <v>0</v>
      </c>
      <c r="G141">
        <v>0</v>
      </c>
      <c r="H141">
        <v>0</v>
      </c>
      <c r="I141" t="s">
        <v>666</v>
      </c>
      <c r="J141">
        <v>5526</v>
      </c>
      <c r="K141">
        <v>1194</v>
      </c>
      <c r="L141">
        <v>416</v>
      </c>
      <c r="M141">
        <v>3844</v>
      </c>
      <c r="N141">
        <v>71</v>
      </c>
      <c r="O141">
        <v>579</v>
      </c>
      <c r="P141">
        <v>144</v>
      </c>
      <c r="Q141">
        <v>0</v>
      </c>
      <c r="R141">
        <v>0</v>
      </c>
      <c r="S141">
        <v>61</v>
      </c>
      <c r="T141">
        <v>151</v>
      </c>
      <c r="U141">
        <v>36</v>
      </c>
      <c r="V141">
        <v>209</v>
      </c>
      <c r="W141">
        <v>16</v>
      </c>
      <c r="X141">
        <v>282</v>
      </c>
      <c r="Y141">
        <v>113</v>
      </c>
      <c r="Z141">
        <v>7</v>
      </c>
      <c r="AA141">
        <v>13</v>
      </c>
      <c r="AB141">
        <v>0</v>
      </c>
      <c r="AC141">
        <v>0</v>
      </c>
      <c r="AD141">
        <v>3416</v>
      </c>
      <c r="AE141">
        <v>406</v>
      </c>
      <c r="AF141">
        <v>20</v>
      </c>
      <c r="AG141">
        <v>0</v>
      </c>
      <c r="AH141">
        <v>0</v>
      </c>
      <c r="AI141">
        <v>0</v>
      </c>
      <c r="AJ141">
        <v>2</v>
      </c>
      <c r="AK141">
        <v>41</v>
      </c>
      <c r="AL141">
        <v>0</v>
      </c>
      <c r="AM141">
        <v>31</v>
      </c>
      <c r="AN141">
        <v>0</v>
      </c>
      <c r="AO141">
        <v>88</v>
      </c>
      <c r="AP141">
        <v>55</v>
      </c>
    </row>
    <row r="142" spans="1:42" x14ac:dyDescent="0.2">
      <c r="A142">
        <v>51620200</v>
      </c>
      <c r="B142" t="s">
        <v>665</v>
      </c>
      <c r="C142">
        <v>42735</v>
      </c>
      <c r="D142">
        <v>0</v>
      </c>
      <c r="E142">
        <v>0</v>
      </c>
      <c r="F142">
        <v>0</v>
      </c>
      <c r="G142">
        <v>0</v>
      </c>
      <c r="H142">
        <v>0</v>
      </c>
      <c r="I142" t="s">
        <v>667</v>
      </c>
      <c r="J142">
        <v>5526</v>
      </c>
      <c r="K142">
        <v>1169</v>
      </c>
      <c r="L142">
        <v>412</v>
      </c>
      <c r="M142">
        <v>3872</v>
      </c>
      <c r="N142">
        <v>71</v>
      </c>
      <c r="O142">
        <v>562</v>
      </c>
      <c r="P142">
        <v>144</v>
      </c>
      <c r="Q142">
        <v>0</v>
      </c>
      <c r="R142">
        <v>0</v>
      </c>
      <c r="S142">
        <v>61</v>
      </c>
      <c r="T142">
        <v>151</v>
      </c>
      <c r="U142">
        <v>35</v>
      </c>
      <c r="V142">
        <v>202</v>
      </c>
      <c r="W142">
        <v>15</v>
      </c>
      <c r="X142">
        <v>279</v>
      </c>
      <c r="Y142">
        <v>113</v>
      </c>
      <c r="Z142">
        <v>7</v>
      </c>
      <c r="AA142">
        <v>13</v>
      </c>
      <c r="AB142">
        <v>0</v>
      </c>
      <c r="AC142">
        <v>0</v>
      </c>
      <c r="AD142">
        <v>3444</v>
      </c>
      <c r="AE142">
        <v>406</v>
      </c>
      <c r="AF142">
        <v>20</v>
      </c>
      <c r="AG142">
        <v>0</v>
      </c>
      <c r="AH142">
        <v>0</v>
      </c>
      <c r="AI142">
        <v>0</v>
      </c>
      <c r="AJ142">
        <v>2</v>
      </c>
      <c r="AK142">
        <v>41</v>
      </c>
      <c r="AL142">
        <v>0</v>
      </c>
      <c r="AM142">
        <v>31</v>
      </c>
      <c r="AN142">
        <v>0</v>
      </c>
      <c r="AO142">
        <v>87</v>
      </c>
      <c r="AP142">
        <v>49</v>
      </c>
    </row>
    <row r="143" spans="1:42" x14ac:dyDescent="0.2">
      <c r="A143">
        <v>51620220</v>
      </c>
      <c r="B143" t="s">
        <v>668</v>
      </c>
      <c r="C143">
        <v>43465</v>
      </c>
      <c r="D143">
        <v>0</v>
      </c>
      <c r="E143">
        <v>0</v>
      </c>
      <c r="F143">
        <v>0</v>
      </c>
      <c r="G143">
        <v>0</v>
      </c>
      <c r="H143">
        <v>0</v>
      </c>
      <c r="I143" t="s">
        <v>1930</v>
      </c>
      <c r="J143">
        <v>6439</v>
      </c>
      <c r="K143">
        <v>1569</v>
      </c>
      <c r="L143">
        <v>552</v>
      </c>
      <c r="M143">
        <v>4012</v>
      </c>
      <c r="N143">
        <v>306</v>
      </c>
      <c r="O143">
        <v>891</v>
      </c>
      <c r="P143">
        <v>192</v>
      </c>
      <c r="Q143">
        <v>2</v>
      </c>
      <c r="R143">
        <v>0</v>
      </c>
      <c r="S143">
        <v>31</v>
      </c>
      <c r="T143">
        <v>122</v>
      </c>
      <c r="U143">
        <v>69</v>
      </c>
      <c r="V143">
        <v>241</v>
      </c>
      <c r="W143">
        <v>22</v>
      </c>
      <c r="X143">
        <v>396</v>
      </c>
      <c r="Y143">
        <v>111</v>
      </c>
      <c r="Z143">
        <v>21</v>
      </c>
      <c r="AA143">
        <v>25</v>
      </c>
      <c r="AB143">
        <v>0</v>
      </c>
      <c r="AC143">
        <v>0</v>
      </c>
      <c r="AD143">
        <v>3426</v>
      </c>
      <c r="AE143">
        <v>482</v>
      </c>
      <c r="AF143">
        <v>42</v>
      </c>
      <c r="AG143">
        <v>0</v>
      </c>
      <c r="AH143">
        <v>0</v>
      </c>
      <c r="AI143">
        <v>3</v>
      </c>
      <c r="AJ143">
        <v>60</v>
      </c>
      <c r="AK143">
        <v>251</v>
      </c>
      <c r="AL143">
        <v>0</v>
      </c>
      <c r="AM143">
        <v>55</v>
      </c>
      <c r="AN143">
        <v>0</v>
      </c>
      <c r="AO143">
        <v>88</v>
      </c>
      <c r="AP143">
        <v>131</v>
      </c>
    </row>
    <row r="144" spans="1:42" x14ac:dyDescent="0.2">
      <c r="A144">
        <v>51620220</v>
      </c>
      <c r="B144" t="s">
        <v>668</v>
      </c>
      <c r="C144">
        <v>43100</v>
      </c>
      <c r="D144">
        <v>0</v>
      </c>
      <c r="E144">
        <v>0</v>
      </c>
      <c r="F144">
        <v>0</v>
      </c>
      <c r="G144">
        <v>0</v>
      </c>
      <c r="H144">
        <v>0</v>
      </c>
      <c r="I144" t="s">
        <v>669</v>
      </c>
      <c r="J144">
        <v>6439</v>
      </c>
      <c r="K144">
        <v>1562</v>
      </c>
      <c r="L144">
        <v>551</v>
      </c>
      <c r="M144">
        <v>4018</v>
      </c>
      <c r="N144">
        <v>308</v>
      </c>
      <c r="O144">
        <v>889</v>
      </c>
      <c r="P144">
        <v>192</v>
      </c>
      <c r="Q144">
        <v>2</v>
      </c>
      <c r="R144">
        <v>0</v>
      </c>
      <c r="S144">
        <v>31</v>
      </c>
      <c r="T144">
        <v>122</v>
      </c>
      <c r="U144">
        <v>69</v>
      </c>
      <c r="V144">
        <v>236</v>
      </c>
      <c r="W144">
        <v>22</v>
      </c>
      <c r="X144">
        <v>396</v>
      </c>
      <c r="Y144">
        <v>110</v>
      </c>
      <c r="Z144">
        <v>20</v>
      </c>
      <c r="AA144">
        <v>25</v>
      </c>
      <c r="AB144">
        <v>0</v>
      </c>
      <c r="AC144">
        <v>0</v>
      </c>
      <c r="AD144">
        <v>3433</v>
      </c>
      <c r="AE144">
        <v>482</v>
      </c>
      <c r="AF144">
        <v>41</v>
      </c>
      <c r="AG144">
        <v>0</v>
      </c>
      <c r="AH144">
        <v>0</v>
      </c>
      <c r="AI144">
        <v>3</v>
      </c>
      <c r="AJ144">
        <v>58</v>
      </c>
      <c r="AK144">
        <v>251</v>
      </c>
      <c r="AL144">
        <v>0</v>
      </c>
      <c r="AM144">
        <v>56</v>
      </c>
      <c r="AN144">
        <v>0</v>
      </c>
      <c r="AO144">
        <v>88</v>
      </c>
      <c r="AP144">
        <v>126</v>
      </c>
    </row>
    <row r="145" spans="1:42" x14ac:dyDescent="0.2">
      <c r="A145">
        <v>51620220</v>
      </c>
      <c r="B145" t="s">
        <v>668</v>
      </c>
      <c r="C145">
        <v>42735</v>
      </c>
      <c r="D145">
        <v>0</v>
      </c>
      <c r="E145">
        <v>0</v>
      </c>
      <c r="F145">
        <v>0</v>
      </c>
      <c r="G145">
        <v>0</v>
      </c>
      <c r="H145">
        <v>0</v>
      </c>
      <c r="I145" t="s">
        <v>670</v>
      </c>
      <c r="J145">
        <v>6439</v>
      </c>
      <c r="K145">
        <v>1552</v>
      </c>
      <c r="L145">
        <v>551</v>
      </c>
      <c r="M145">
        <v>4028</v>
      </c>
      <c r="N145">
        <v>308</v>
      </c>
      <c r="O145">
        <v>885</v>
      </c>
      <c r="P145">
        <v>193</v>
      </c>
      <c r="Q145">
        <v>2</v>
      </c>
      <c r="R145">
        <v>0</v>
      </c>
      <c r="S145">
        <v>31</v>
      </c>
      <c r="T145">
        <v>121</v>
      </c>
      <c r="U145">
        <v>68</v>
      </c>
      <c r="V145">
        <v>231</v>
      </c>
      <c r="W145">
        <v>21</v>
      </c>
      <c r="X145">
        <v>395</v>
      </c>
      <c r="Y145">
        <v>111</v>
      </c>
      <c r="Z145">
        <v>20</v>
      </c>
      <c r="AA145">
        <v>25</v>
      </c>
      <c r="AB145">
        <v>0</v>
      </c>
      <c r="AC145">
        <v>0</v>
      </c>
      <c r="AD145">
        <v>3443</v>
      </c>
      <c r="AE145">
        <v>482</v>
      </c>
      <c r="AF145">
        <v>41</v>
      </c>
      <c r="AG145">
        <v>0</v>
      </c>
      <c r="AH145">
        <v>0</v>
      </c>
      <c r="AI145">
        <v>3</v>
      </c>
      <c r="AJ145">
        <v>58</v>
      </c>
      <c r="AK145">
        <v>251</v>
      </c>
      <c r="AL145">
        <v>0</v>
      </c>
      <c r="AM145">
        <v>56</v>
      </c>
      <c r="AN145">
        <v>0</v>
      </c>
      <c r="AO145">
        <v>89</v>
      </c>
      <c r="AP145">
        <v>118</v>
      </c>
    </row>
    <row r="146" spans="1:42" x14ac:dyDescent="0.2">
      <c r="A146">
        <v>51620240</v>
      </c>
      <c r="B146" t="s">
        <v>671</v>
      </c>
      <c r="C146">
        <v>43465</v>
      </c>
      <c r="D146">
        <v>0</v>
      </c>
      <c r="E146">
        <v>0</v>
      </c>
      <c r="F146">
        <v>0</v>
      </c>
      <c r="G146">
        <v>0</v>
      </c>
      <c r="H146">
        <v>0</v>
      </c>
      <c r="I146" t="s">
        <v>1931</v>
      </c>
      <c r="J146">
        <v>9952</v>
      </c>
      <c r="K146">
        <v>3896</v>
      </c>
      <c r="L146">
        <v>1299</v>
      </c>
      <c r="M146">
        <v>4306</v>
      </c>
      <c r="N146">
        <v>452</v>
      </c>
      <c r="O146">
        <v>1456</v>
      </c>
      <c r="P146">
        <v>1049</v>
      </c>
      <c r="Q146">
        <v>1</v>
      </c>
      <c r="R146">
        <v>0</v>
      </c>
      <c r="S146">
        <v>48</v>
      </c>
      <c r="T146">
        <v>184</v>
      </c>
      <c r="U146">
        <v>262</v>
      </c>
      <c r="V146">
        <v>813</v>
      </c>
      <c r="W146">
        <v>83</v>
      </c>
      <c r="X146">
        <v>929</v>
      </c>
      <c r="Y146">
        <v>165</v>
      </c>
      <c r="Z146">
        <v>44</v>
      </c>
      <c r="AA146">
        <v>160</v>
      </c>
      <c r="AB146">
        <v>0</v>
      </c>
      <c r="AC146">
        <v>1</v>
      </c>
      <c r="AD146">
        <v>3801</v>
      </c>
      <c r="AE146">
        <v>457</v>
      </c>
      <c r="AF146">
        <v>19</v>
      </c>
      <c r="AG146">
        <v>0</v>
      </c>
      <c r="AH146">
        <v>0</v>
      </c>
      <c r="AI146">
        <v>5</v>
      </c>
      <c r="AJ146">
        <v>23</v>
      </c>
      <c r="AK146">
        <v>331</v>
      </c>
      <c r="AL146">
        <v>78</v>
      </c>
      <c r="AM146">
        <v>43</v>
      </c>
      <c r="AN146">
        <v>0</v>
      </c>
      <c r="AO146">
        <v>734</v>
      </c>
      <c r="AP146">
        <v>513</v>
      </c>
    </row>
    <row r="147" spans="1:42" x14ac:dyDescent="0.2">
      <c r="A147">
        <v>51620240</v>
      </c>
      <c r="B147" t="s">
        <v>671</v>
      </c>
      <c r="C147">
        <v>43100</v>
      </c>
      <c r="D147">
        <v>0</v>
      </c>
      <c r="E147">
        <v>0</v>
      </c>
      <c r="F147">
        <v>0</v>
      </c>
      <c r="G147">
        <v>0</v>
      </c>
      <c r="H147">
        <v>0</v>
      </c>
      <c r="I147" t="s">
        <v>672</v>
      </c>
      <c r="J147">
        <v>9952</v>
      </c>
      <c r="K147">
        <v>3875</v>
      </c>
      <c r="L147">
        <v>1298</v>
      </c>
      <c r="M147">
        <v>4327</v>
      </c>
      <c r="N147">
        <v>452</v>
      </c>
      <c r="O147">
        <v>1453</v>
      </c>
      <c r="P147">
        <v>1052</v>
      </c>
      <c r="Q147">
        <v>1</v>
      </c>
      <c r="R147">
        <v>0</v>
      </c>
      <c r="S147">
        <v>48</v>
      </c>
      <c r="T147">
        <v>186</v>
      </c>
      <c r="U147">
        <v>262</v>
      </c>
      <c r="V147">
        <v>791</v>
      </c>
      <c r="W147">
        <v>83</v>
      </c>
      <c r="X147">
        <v>928</v>
      </c>
      <c r="Y147">
        <v>165</v>
      </c>
      <c r="Z147">
        <v>45</v>
      </c>
      <c r="AA147">
        <v>160</v>
      </c>
      <c r="AB147">
        <v>0</v>
      </c>
      <c r="AC147">
        <v>1</v>
      </c>
      <c r="AD147">
        <v>3823</v>
      </c>
      <c r="AE147">
        <v>458</v>
      </c>
      <c r="AF147">
        <v>18</v>
      </c>
      <c r="AG147">
        <v>0</v>
      </c>
      <c r="AH147">
        <v>0</v>
      </c>
      <c r="AI147">
        <v>5</v>
      </c>
      <c r="AJ147">
        <v>23</v>
      </c>
      <c r="AK147">
        <v>331</v>
      </c>
      <c r="AL147">
        <v>78</v>
      </c>
      <c r="AM147">
        <v>43</v>
      </c>
      <c r="AN147">
        <v>0</v>
      </c>
      <c r="AO147">
        <v>744</v>
      </c>
      <c r="AP147">
        <v>491</v>
      </c>
    </row>
    <row r="148" spans="1:42" x14ac:dyDescent="0.2">
      <c r="A148">
        <v>51620240</v>
      </c>
      <c r="B148" t="s">
        <v>671</v>
      </c>
      <c r="C148">
        <v>42735</v>
      </c>
      <c r="D148">
        <v>0</v>
      </c>
      <c r="E148">
        <v>0</v>
      </c>
      <c r="F148">
        <v>0</v>
      </c>
      <c r="G148">
        <v>0</v>
      </c>
      <c r="H148">
        <v>0</v>
      </c>
      <c r="I148" t="s">
        <v>673</v>
      </c>
      <c r="J148">
        <v>9952</v>
      </c>
      <c r="K148">
        <v>3859</v>
      </c>
      <c r="L148">
        <v>1291</v>
      </c>
      <c r="M148">
        <v>4351</v>
      </c>
      <c r="N148">
        <v>451</v>
      </c>
      <c r="O148">
        <v>1449</v>
      </c>
      <c r="P148">
        <v>1041</v>
      </c>
      <c r="Q148">
        <v>1</v>
      </c>
      <c r="R148">
        <v>0</v>
      </c>
      <c r="S148">
        <v>52</v>
      </c>
      <c r="T148">
        <v>187</v>
      </c>
      <c r="U148">
        <v>258</v>
      </c>
      <c r="V148">
        <v>789</v>
      </c>
      <c r="W148">
        <v>83</v>
      </c>
      <c r="X148">
        <v>921</v>
      </c>
      <c r="Y148">
        <v>165</v>
      </c>
      <c r="Z148">
        <v>44</v>
      </c>
      <c r="AA148">
        <v>160</v>
      </c>
      <c r="AB148">
        <v>0</v>
      </c>
      <c r="AC148">
        <v>1</v>
      </c>
      <c r="AD148">
        <v>3840</v>
      </c>
      <c r="AE148">
        <v>459</v>
      </c>
      <c r="AF148">
        <v>24</v>
      </c>
      <c r="AG148">
        <v>0</v>
      </c>
      <c r="AH148">
        <v>0</v>
      </c>
      <c r="AI148">
        <v>5</v>
      </c>
      <c r="AJ148">
        <v>23</v>
      </c>
      <c r="AK148">
        <v>331</v>
      </c>
      <c r="AL148">
        <v>78</v>
      </c>
      <c r="AM148">
        <v>42</v>
      </c>
      <c r="AN148">
        <v>0</v>
      </c>
      <c r="AO148">
        <v>734</v>
      </c>
      <c r="AP148">
        <v>484</v>
      </c>
    </row>
    <row r="149" spans="1:42" x14ac:dyDescent="0.2">
      <c r="A149">
        <v>51620280</v>
      </c>
      <c r="B149" t="s">
        <v>674</v>
      </c>
      <c r="C149">
        <v>43465</v>
      </c>
      <c r="D149">
        <v>0</v>
      </c>
      <c r="E149">
        <v>0</v>
      </c>
      <c r="F149">
        <v>0</v>
      </c>
      <c r="G149">
        <v>0</v>
      </c>
      <c r="H149">
        <v>0</v>
      </c>
      <c r="I149" t="s">
        <v>1932</v>
      </c>
      <c r="J149">
        <v>6008</v>
      </c>
      <c r="K149">
        <v>541</v>
      </c>
      <c r="L149">
        <v>328</v>
      </c>
      <c r="M149">
        <v>5106</v>
      </c>
      <c r="N149">
        <v>32</v>
      </c>
      <c r="O149">
        <v>246</v>
      </c>
      <c r="P149">
        <v>51</v>
      </c>
      <c r="Q149">
        <v>0</v>
      </c>
      <c r="R149">
        <v>0</v>
      </c>
      <c r="S149">
        <v>0</v>
      </c>
      <c r="T149">
        <v>113</v>
      </c>
      <c r="U149">
        <v>20</v>
      </c>
      <c r="V149">
        <v>104</v>
      </c>
      <c r="W149">
        <v>8</v>
      </c>
      <c r="X149">
        <v>133</v>
      </c>
      <c r="Y149">
        <v>140</v>
      </c>
      <c r="Z149">
        <v>4</v>
      </c>
      <c r="AA149">
        <v>51</v>
      </c>
      <c r="AB149">
        <v>0</v>
      </c>
      <c r="AC149">
        <v>0</v>
      </c>
      <c r="AD149">
        <v>4878</v>
      </c>
      <c r="AE149">
        <v>196</v>
      </c>
      <c r="AF149">
        <v>29</v>
      </c>
      <c r="AG149">
        <v>0</v>
      </c>
      <c r="AH149">
        <v>0</v>
      </c>
      <c r="AI149">
        <v>0</v>
      </c>
      <c r="AJ149">
        <v>3</v>
      </c>
      <c r="AK149">
        <v>24</v>
      </c>
      <c r="AL149">
        <v>0</v>
      </c>
      <c r="AM149">
        <v>8</v>
      </c>
      <c r="AN149">
        <v>0</v>
      </c>
      <c r="AO149">
        <v>25</v>
      </c>
      <c r="AP149">
        <v>37</v>
      </c>
    </row>
    <row r="150" spans="1:42" x14ac:dyDescent="0.2">
      <c r="A150">
        <v>51620280</v>
      </c>
      <c r="B150" t="s">
        <v>674</v>
      </c>
      <c r="C150">
        <v>43100</v>
      </c>
      <c r="D150">
        <v>0</v>
      </c>
      <c r="E150">
        <v>0</v>
      </c>
      <c r="F150">
        <v>0</v>
      </c>
      <c r="G150">
        <v>0</v>
      </c>
      <c r="H150">
        <v>0</v>
      </c>
      <c r="I150" t="s">
        <v>675</v>
      </c>
      <c r="J150">
        <v>6008</v>
      </c>
      <c r="K150">
        <v>535</v>
      </c>
      <c r="L150">
        <v>308</v>
      </c>
      <c r="M150">
        <v>5136</v>
      </c>
      <c r="N150">
        <v>29</v>
      </c>
      <c r="O150">
        <v>245</v>
      </c>
      <c r="P150">
        <v>49</v>
      </c>
      <c r="Q150">
        <v>0</v>
      </c>
      <c r="R150">
        <v>0</v>
      </c>
      <c r="S150">
        <v>0</v>
      </c>
      <c r="T150">
        <v>112</v>
      </c>
      <c r="U150">
        <v>20</v>
      </c>
      <c r="V150">
        <v>101</v>
      </c>
      <c r="W150">
        <v>8</v>
      </c>
      <c r="X150">
        <v>118</v>
      </c>
      <c r="Y150">
        <v>136</v>
      </c>
      <c r="Z150">
        <v>4</v>
      </c>
      <c r="AA150">
        <v>51</v>
      </c>
      <c r="AB150">
        <v>0</v>
      </c>
      <c r="AC150">
        <v>0</v>
      </c>
      <c r="AD150">
        <v>4912</v>
      </c>
      <c r="AE150">
        <v>198</v>
      </c>
      <c r="AF150">
        <v>22</v>
      </c>
      <c r="AG150">
        <v>0</v>
      </c>
      <c r="AH150">
        <v>0</v>
      </c>
      <c r="AI150">
        <v>0</v>
      </c>
      <c r="AJ150">
        <v>3</v>
      </c>
      <c r="AK150">
        <v>25</v>
      </c>
      <c r="AL150">
        <v>0</v>
      </c>
      <c r="AM150">
        <v>5</v>
      </c>
      <c r="AN150">
        <v>0</v>
      </c>
      <c r="AO150">
        <v>23</v>
      </c>
      <c r="AP150">
        <v>34</v>
      </c>
    </row>
    <row r="151" spans="1:42" x14ac:dyDescent="0.2">
      <c r="A151">
        <v>51620280</v>
      </c>
      <c r="B151" t="s">
        <v>674</v>
      </c>
      <c r="C151">
        <v>42735</v>
      </c>
      <c r="D151">
        <v>0</v>
      </c>
      <c r="E151">
        <v>0</v>
      </c>
      <c r="F151">
        <v>0</v>
      </c>
      <c r="G151">
        <v>0</v>
      </c>
      <c r="H151">
        <v>0</v>
      </c>
      <c r="I151" t="s">
        <v>676</v>
      </c>
      <c r="J151">
        <v>6008</v>
      </c>
      <c r="K151">
        <v>530</v>
      </c>
      <c r="L151">
        <v>308</v>
      </c>
      <c r="M151">
        <v>5140</v>
      </c>
      <c r="N151">
        <v>29</v>
      </c>
      <c r="O151">
        <v>245</v>
      </c>
      <c r="P151">
        <v>49</v>
      </c>
      <c r="Q151">
        <v>0</v>
      </c>
      <c r="R151">
        <v>0</v>
      </c>
      <c r="S151">
        <v>0</v>
      </c>
      <c r="T151">
        <v>112</v>
      </c>
      <c r="U151">
        <v>20</v>
      </c>
      <c r="V151">
        <v>97</v>
      </c>
      <c r="W151">
        <v>8</v>
      </c>
      <c r="X151">
        <v>118</v>
      </c>
      <c r="Y151">
        <v>135</v>
      </c>
      <c r="Z151">
        <v>4</v>
      </c>
      <c r="AA151">
        <v>51</v>
      </c>
      <c r="AB151">
        <v>0</v>
      </c>
      <c r="AC151">
        <v>0</v>
      </c>
      <c r="AD151">
        <v>4918</v>
      </c>
      <c r="AE151">
        <v>198</v>
      </c>
      <c r="AF151">
        <v>22</v>
      </c>
      <c r="AG151">
        <v>0</v>
      </c>
      <c r="AH151">
        <v>0</v>
      </c>
      <c r="AI151">
        <v>0</v>
      </c>
      <c r="AJ151">
        <v>3</v>
      </c>
      <c r="AK151">
        <v>25</v>
      </c>
      <c r="AL151">
        <v>0</v>
      </c>
      <c r="AM151">
        <v>5</v>
      </c>
      <c r="AN151">
        <v>0</v>
      </c>
      <c r="AO151">
        <v>23</v>
      </c>
      <c r="AP151">
        <v>31</v>
      </c>
    </row>
    <row r="152" spans="1:42" x14ac:dyDescent="0.2">
      <c r="A152">
        <v>51660000</v>
      </c>
      <c r="B152" t="s">
        <v>677</v>
      </c>
      <c r="C152">
        <v>43465</v>
      </c>
      <c r="D152">
        <v>0</v>
      </c>
      <c r="E152">
        <v>0</v>
      </c>
      <c r="F152">
        <v>0</v>
      </c>
      <c r="G152">
        <v>0</v>
      </c>
      <c r="H152">
        <v>0</v>
      </c>
      <c r="I152" t="s">
        <v>1933</v>
      </c>
      <c r="J152">
        <v>56328</v>
      </c>
      <c r="K152">
        <v>10472</v>
      </c>
      <c r="L152">
        <v>4321</v>
      </c>
      <c r="M152">
        <v>40461</v>
      </c>
      <c r="N152">
        <v>1073</v>
      </c>
      <c r="O152">
        <v>4806</v>
      </c>
      <c r="P152">
        <v>1722</v>
      </c>
      <c r="Q152">
        <v>6</v>
      </c>
      <c r="R152">
        <v>0</v>
      </c>
      <c r="S152">
        <v>164</v>
      </c>
      <c r="T152">
        <v>1781</v>
      </c>
      <c r="U152">
        <v>600</v>
      </c>
      <c r="V152">
        <v>1265</v>
      </c>
      <c r="W152">
        <v>128</v>
      </c>
      <c r="X152">
        <v>2480</v>
      </c>
      <c r="Y152">
        <v>1275</v>
      </c>
      <c r="Z152">
        <v>160</v>
      </c>
      <c r="AA152">
        <v>118</v>
      </c>
      <c r="AB152">
        <v>288</v>
      </c>
      <c r="AC152">
        <v>0</v>
      </c>
      <c r="AD152">
        <v>28914</v>
      </c>
      <c r="AE152">
        <v>9618</v>
      </c>
      <c r="AF152">
        <v>1292</v>
      </c>
      <c r="AG152">
        <v>496</v>
      </c>
      <c r="AH152">
        <v>32</v>
      </c>
      <c r="AI152">
        <v>92</v>
      </c>
      <c r="AJ152">
        <v>17</v>
      </c>
      <c r="AK152">
        <v>298</v>
      </c>
      <c r="AL152">
        <v>0</v>
      </c>
      <c r="AM152">
        <v>775</v>
      </c>
      <c r="AN152">
        <v>0</v>
      </c>
      <c r="AO152">
        <v>1160</v>
      </c>
      <c r="AP152">
        <v>697</v>
      </c>
    </row>
    <row r="153" spans="1:42" x14ac:dyDescent="0.2">
      <c r="A153">
        <v>51660000</v>
      </c>
      <c r="B153" t="s">
        <v>677</v>
      </c>
      <c r="C153">
        <v>43100</v>
      </c>
      <c r="D153">
        <v>0</v>
      </c>
      <c r="E153">
        <v>0</v>
      </c>
      <c r="F153">
        <v>0</v>
      </c>
      <c r="G153">
        <v>0</v>
      </c>
      <c r="H153">
        <v>0</v>
      </c>
      <c r="I153" t="s">
        <v>678</v>
      </c>
      <c r="J153">
        <v>56328</v>
      </c>
      <c r="K153">
        <v>10459</v>
      </c>
      <c r="L153">
        <v>4321</v>
      </c>
      <c r="M153">
        <v>40486</v>
      </c>
      <c r="N153">
        <v>1062</v>
      </c>
      <c r="O153">
        <v>4792</v>
      </c>
      <c r="P153">
        <v>1704</v>
      </c>
      <c r="Q153">
        <v>6</v>
      </c>
      <c r="R153">
        <v>0</v>
      </c>
      <c r="S153">
        <v>169</v>
      </c>
      <c r="T153">
        <v>1783</v>
      </c>
      <c r="U153">
        <v>598</v>
      </c>
      <c r="V153">
        <v>1277</v>
      </c>
      <c r="W153">
        <v>129</v>
      </c>
      <c r="X153">
        <v>2479</v>
      </c>
      <c r="Y153">
        <v>1278</v>
      </c>
      <c r="Z153">
        <v>159</v>
      </c>
      <c r="AA153">
        <v>117</v>
      </c>
      <c r="AB153">
        <v>288</v>
      </c>
      <c r="AC153">
        <v>0</v>
      </c>
      <c r="AD153">
        <v>28988</v>
      </c>
      <c r="AE153">
        <v>9613</v>
      </c>
      <c r="AF153">
        <v>1247</v>
      </c>
      <c r="AG153">
        <v>496</v>
      </c>
      <c r="AH153">
        <v>32</v>
      </c>
      <c r="AI153">
        <v>93</v>
      </c>
      <c r="AJ153">
        <v>17</v>
      </c>
      <c r="AK153">
        <v>299</v>
      </c>
      <c r="AL153">
        <v>0</v>
      </c>
      <c r="AM153">
        <v>763</v>
      </c>
      <c r="AN153">
        <v>0</v>
      </c>
      <c r="AO153">
        <v>1147</v>
      </c>
      <c r="AP153">
        <v>708</v>
      </c>
    </row>
    <row r="154" spans="1:42" x14ac:dyDescent="0.2">
      <c r="A154">
        <v>51660000</v>
      </c>
      <c r="B154" t="s">
        <v>677</v>
      </c>
      <c r="C154">
        <v>42735</v>
      </c>
      <c r="D154">
        <v>0</v>
      </c>
      <c r="E154">
        <v>0</v>
      </c>
      <c r="F154">
        <v>0</v>
      </c>
      <c r="G154">
        <v>0</v>
      </c>
      <c r="H154">
        <v>0</v>
      </c>
      <c r="I154" t="s">
        <v>679</v>
      </c>
      <c r="J154">
        <v>56328</v>
      </c>
      <c r="K154">
        <v>10412</v>
      </c>
      <c r="L154">
        <v>4318</v>
      </c>
      <c r="M154">
        <v>40543</v>
      </c>
      <c r="N154">
        <v>1054</v>
      </c>
      <c r="O154">
        <v>4766</v>
      </c>
      <c r="P154">
        <v>1706</v>
      </c>
      <c r="Q154">
        <v>6</v>
      </c>
      <c r="R154">
        <v>0</v>
      </c>
      <c r="S154">
        <v>171</v>
      </c>
      <c r="T154">
        <v>1769</v>
      </c>
      <c r="U154">
        <v>597</v>
      </c>
      <c r="V154">
        <v>1267</v>
      </c>
      <c r="W154">
        <v>129</v>
      </c>
      <c r="X154">
        <v>2474</v>
      </c>
      <c r="Y154">
        <v>1280</v>
      </c>
      <c r="Z154">
        <v>158</v>
      </c>
      <c r="AA154">
        <v>118</v>
      </c>
      <c r="AB154">
        <v>288</v>
      </c>
      <c r="AC154">
        <v>0</v>
      </c>
      <c r="AD154">
        <v>29070</v>
      </c>
      <c r="AE154">
        <v>9608</v>
      </c>
      <c r="AF154">
        <v>1222</v>
      </c>
      <c r="AG154">
        <v>505</v>
      </c>
      <c r="AH154">
        <v>32</v>
      </c>
      <c r="AI154">
        <v>92</v>
      </c>
      <c r="AJ154">
        <v>16</v>
      </c>
      <c r="AK154">
        <v>298</v>
      </c>
      <c r="AL154">
        <v>0</v>
      </c>
      <c r="AM154">
        <v>756</v>
      </c>
      <c r="AN154">
        <v>0</v>
      </c>
      <c r="AO154">
        <v>1143</v>
      </c>
      <c r="AP154">
        <v>697</v>
      </c>
    </row>
    <row r="155" spans="1:42" x14ac:dyDescent="0.2">
      <c r="A155">
        <v>51660040</v>
      </c>
      <c r="B155" t="s">
        <v>680</v>
      </c>
      <c r="C155">
        <v>43465</v>
      </c>
      <c r="D155">
        <v>0</v>
      </c>
      <c r="E155">
        <v>0</v>
      </c>
      <c r="F155">
        <v>0</v>
      </c>
      <c r="G155">
        <v>0</v>
      </c>
      <c r="H155">
        <v>0</v>
      </c>
      <c r="I155" t="s">
        <v>1934</v>
      </c>
      <c r="J155">
        <v>6120</v>
      </c>
      <c r="K155">
        <v>727</v>
      </c>
      <c r="L155">
        <v>339</v>
      </c>
      <c r="M155">
        <v>4944</v>
      </c>
      <c r="N155">
        <v>109</v>
      </c>
      <c r="O155">
        <v>337</v>
      </c>
      <c r="P155">
        <v>150</v>
      </c>
      <c r="Q155">
        <v>4</v>
      </c>
      <c r="R155">
        <v>0</v>
      </c>
      <c r="S155">
        <v>36</v>
      </c>
      <c r="T155">
        <v>115</v>
      </c>
      <c r="U155">
        <v>17</v>
      </c>
      <c r="V155">
        <v>62</v>
      </c>
      <c r="W155">
        <v>6</v>
      </c>
      <c r="X155">
        <v>137</v>
      </c>
      <c r="Y155">
        <v>194</v>
      </c>
      <c r="Z155">
        <v>8</v>
      </c>
      <c r="AA155">
        <v>0</v>
      </c>
      <c r="AB155">
        <v>0</v>
      </c>
      <c r="AC155">
        <v>0</v>
      </c>
      <c r="AD155">
        <v>1701</v>
      </c>
      <c r="AE155">
        <v>2713</v>
      </c>
      <c r="AF155">
        <v>151</v>
      </c>
      <c r="AG155">
        <v>358</v>
      </c>
      <c r="AH155">
        <v>15</v>
      </c>
      <c r="AI155">
        <v>7</v>
      </c>
      <c r="AJ155">
        <v>0</v>
      </c>
      <c r="AK155">
        <v>23</v>
      </c>
      <c r="AL155">
        <v>0</v>
      </c>
      <c r="AM155">
        <v>86</v>
      </c>
      <c r="AN155">
        <v>0</v>
      </c>
      <c r="AO155">
        <v>89</v>
      </c>
      <c r="AP155">
        <v>26</v>
      </c>
    </row>
    <row r="156" spans="1:42" x14ac:dyDescent="0.2">
      <c r="A156">
        <v>51660040</v>
      </c>
      <c r="B156" t="s">
        <v>680</v>
      </c>
      <c r="C156">
        <v>43100</v>
      </c>
      <c r="D156">
        <v>0</v>
      </c>
      <c r="E156">
        <v>0</v>
      </c>
      <c r="F156">
        <v>0</v>
      </c>
      <c r="G156">
        <v>0</v>
      </c>
      <c r="H156">
        <v>0</v>
      </c>
      <c r="I156" t="s">
        <v>681</v>
      </c>
      <c r="J156">
        <v>6120</v>
      </c>
      <c r="K156">
        <v>727</v>
      </c>
      <c r="L156">
        <v>339</v>
      </c>
      <c r="M156">
        <v>4945</v>
      </c>
      <c r="N156">
        <v>109</v>
      </c>
      <c r="O156">
        <v>337</v>
      </c>
      <c r="P156">
        <v>150</v>
      </c>
      <c r="Q156">
        <v>4</v>
      </c>
      <c r="R156">
        <v>0</v>
      </c>
      <c r="S156">
        <v>36</v>
      </c>
      <c r="T156">
        <v>115</v>
      </c>
      <c r="U156">
        <v>18</v>
      </c>
      <c r="V156">
        <v>62</v>
      </c>
      <c r="W156">
        <v>6</v>
      </c>
      <c r="X156">
        <v>136</v>
      </c>
      <c r="Y156">
        <v>194</v>
      </c>
      <c r="Z156">
        <v>8</v>
      </c>
      <c r="AA156">
        <v>0</v>
      </c>
      <c r="AB156">
        <v>0</v>
      </c>
      <c r="AC156">
        <v>0</v>
      </c>
      <c r="AD156">
        <v>1704</v>
      </c>
      <c r="AE156">
        <v>2713</v>
      </c>
      <c r="AF156">
        <v>149</v>
      </c>
      <c r="AG156">
        <v>358</v>
      </c>
      <c r="AH156">
        <v>15</v>
      </c>
      <c r="AI156">
        <v>7</v>
      </c>
      <c r="AJ156">
        <v>0</v>
      </c>
      <c r="AK156">
        <v>23</v>
      </c>
      <c r="AL156">
        <v>0</v>
      </c>
      <c r="AM156">
        <v>86</v>
      </c>
      <c r="AN156">
        <v>0</v>
      </c>
      <c r="AO156">
        <v>91</v>
      </c>
      <c r="AP156">
        <v>26</v>
      </c>
    </row>
    <row r="157" spans="1:42" x14ac:dyDescent="0.2">
      <c r="A157">
        <v>51660040</v>
      </c>
      <c r="B157" t="s">
        <v>680</v>
      </c>
      <c r="C157">
        <v>42735</v>
      </c>
      <c r="D157">
        <v>0</v>
      </c>
      <c r="E157">
        <v>0</v>
      </c>
      <c r="F157">
        <v>0</v>
      </c>
      <c r="G157">
        <v>0</v>
      </c>
      <c r="H157">
        <v>0</v>
      </c>
      <c r="I157" t="s">
        <v>682</v>
      </c>
      <c r="J157">
        <v>6120</v>
      </c>
      <c r="K157">
        <v>721</v>
      </c>
      <c r="L157">
        <v>339</v>
      </c>
      <c r="M157">
        <v>4951</v>
      </c>
      <c r="N157">
        <v>109</v>
      </c>
      <c r="O157">
        <v>332</v>
      </c>
      <c r="P157">
        <v>152</v>
      </c>
      <c r="Q157">
        <v>4</v>
      </c>
      <c r="R157">
        <v>0</v>
      </c>
      <c r="S157">
        <v>36</v>
      </c>
      <c r="T157">
        <v>114</v>
      </c>
      <c r="U157">
        <v>18</v>
      </c>
      <c r="V157">
        <v>60</v>
      </c>
      <c r="W157">
        <v>6</v>
      </c>
      <c r="X157">
        <v>136</v>
      </c>
      <c r="Y157">
        <v>195</v>
      </c>
      <c r="Z157">
        <v>8</v>
      </c>
      <c r="AA157">
        <v>0</v>
      </c>
      <c r="AB157">
        <v>0</v>
      </c>
      <c r="AC157">
        <v>0</v>
      </c>
      <c r="AD157">
        <v>1712</v>
      </c>
      <c r="AE157">
        <v>2713</v>
      </c>
      <c r="AF157">
        <v>146</v>
      </c>
      <c r="AG157">
        <v>357</v>
      </c>
      <c r="AH157">
        <v>15</v>
      </c>
      <c r="AI157">
        <v>7</v>
      </c>
      <c r="AJ157">
        <v>0</v>
      </c>
      <c r="AK157">
        <v>23</v>
      </c>
      <c r="AL157">
        <v>0</v>
      </c>
      <c r="AM157">
        <v>86</v>
      </c>
      <c r="AN157">
        <v>0</v>
      </c>
      <c r="AO157">
        <v>93</v>
      </c>
      <c r="AP157">
        <v>24</v>
      </c>
    </row>
    <row r="158" spans="1:42" x14ac:dyDescent="0.2">
      <c r="A158">
        <v>51660080</v>
      </c>
      <c r="B158" t="s">
        <v>683</v>
      </c>
      <c r="C158">
        <v>43465</v>
      </c>
      <c r="D158">
        <v>0</v>
      </c>
      <c r="E158">
        <v>0</v>
      </c>
      <c r="F158">
        <v>0</v>
      </c>
      <c r="G158">
        <v>0</v>
      </c>
      <c r="H158">
        <v>0</v>
      </c>
      <c r="I158" t="s">
        <v>1935</v>
      </c>
      <c r="J158">
        <v>3098</v>
      </c>
      <c r="K158">
        <v>547</v>
      </c>
      <c r="L158">
        <v>221</v>
      </c>
      <c r="M158">
        <v>2276</v>
      </c>
      <c r="N158">
        <v>54</v>
      </c>
      <c r="O158">
        <v>264</v>
      </c>
      <c r="P158">
        <v>80</v>
      </c>
      <c r="Q158">
        <v>0</v>
      </c>
      <c r="R158">
        <v>0</v>
      </c>
      <c r="S158">
        <v>0</v>
      </c>
      <c r="T158">
        <v>112</v>
      </c>
      <c r="U158">
        <v>30</v>
      </c>
      <c r="V158">
        <v>53</v>
      </c>
      <c r="W158">
        <v>8</v>
      </c>
      <c r="X158">
        <v>127</v>
      </c>
      <c r="Y158">
        <v>62</v>
      </c>
      <c r="Z158">
        <v>12</v>
      </c>
      <c r="AA158">
        <v>0</v>
      </c>
      <c r="AB158">
        <v>20</v>
      </c>
      <c r="AC158">
        <v>0</v>
      </c>
      <c r="AD158">
        <v>1959</v>
      </c>
      <c r="AE158">
        <v>246</v>
      </c>
      <c r="AF158">
        <v>59</v>
      </c>
      <c r="AG158">
        <v>0</v>
      </c>
      <c r="AH158">
        <v>0</v>
      </c>
      <c r="AI158">
        <v>2</v>
      </c>
      <c r="AJ158">
        <v>9</v>
      </c>
      <c r="AK158">
        <v>43</v>
      </c>
      <c r="AL158">
        <v>0</v>
      </c>
      <c r="AM158">
        <v>10</v>
      </c>
      <c r="AN158">
        <v>0</v>
      </c>
      <c r="AO158">
        <v>61</v>
      </c>
      <c r="AP158">
        <v>29</v>
      </c>
    </row>
    <row r="159" spans="1:42" x14ac:dyDescent="0.2">
      <c r="A159">
        <v>51660080</v>
      </c>
      <c r="B159" t="s">
        <v>683</v>
      </c>
      <c r="C159">
        <v>43100</v>
      </c>
      <c r="D159">
        <v>0</v>
      </c>
      <c r="E159">
        <v>0</v>
      </c>
      <c r="F159">
        <v>0</v>
      </c>
      <c r="G159">
        <v>0</v>
      </c>
      <c r="H159">
        <v>0</v>
      </c>
      <c r="I159" t="s">
        <v>684</v>
      </c>
      <c r="J159">
        <v>3098</v>
      </c>
      <c r="K159">
        <v>555</v>
      </c>
      <c r="L159">
        <v>221</v>
      </c>
      <c r="M159">
        <v>2267</v>
      </c>
      <c r="N159">
        <v>54</v>
      </c>
      <c r="O159">
        <v>264</v>
      </c>
      <c r="P159">
        <v>81</v>
      </c>
      <c r="Q159">
        <v>0</v>
      </c>
      <c r="R159">
        <v>0</v>
      </c>
      <c r="S159">
        <v>0</v>
      </c>
      <c r="T159">
        <v>113</v>
      </c>
      <c r="U159">
        <v>30</v>
      </c>
      <c r="V159">
        <v>60</v>
      </c>
      <c r="W159">
        <v>8</v>
      </c>
      <c r="X159">
        <v>127</v>
      </c>
      <c r="Y159">
        <v>62</v>
      </c>
      <c r="Z159">
        <v>12</v>
      </c>
      <c r="AA159">
        <v>0</v>
      </c>
      <c r="AB159">
        <v>20</v>
      </c>
      <c r="AC159">
        <v>0</v>
      </c>
      <c r="AD159">
        <v>1953</v>
      </c>
      <c r="AE159">
        <v>246</v>
      </c>
      <c r="AF159">
        <v>57</v>
      </c>
      <c r="AG159">
        <v>0</v>
      </c>
      <c r="AH159">
        <v>0</v>
      </c>
      <c r="AI159">
        <v>2</v>
      </c>
      <c r="AJ159">
        <v>9</v>
      </c>
      <c r="AK159">
        <v>44</v>
      </c>
      <c r="AL159">
        <v>0</v>
      </c>
      <c r="AM159">
        <v>10</v>
      </c>
      <c r="AN159">
        <v>0</v>
      </c>
      <c r="AO159">
        <v>61</v>
      </c>
      <c r="AP159">
        <v>37</v>
      </c>
    </row>
    <row r="160" spans="1:42" x14ac:dyDescent="0.2">
      <c r="A160">
        <v>51660080</v>
      </c>
      <c r="B160" t="s">
        <v>683</v>
      </c>
      <c r="C160">
        <v>42735</v>
      </c>
      <c r="D160">
        <v>0</v>
      </c>
      <c r="E160">
        <v>0</v>
      </c>
      <c r="F160">
        <v>0</v>
      </c>
      <c r="G160">
        <v>0</v>
      </c>
      <c r="H160">
        <v>0</v>
      </c>
      <c r="I160" t="s">
        <v>685</v>
      </c>
      <c r="J160">
        <v>3098</v>
      </c>
      <c r="K160">
        <v>557</v>
      </c>
      <c r="L160">
        <v>222</v>
      </c>
      <c r="M160">
        <v>2266</v>
      </c>
      <c r="N160">
        <v>53</v>
      </c>
      <c r="O160">
        <v>263</v>
      </c>
      <c r="P160">
        <v>82</v>
      </c>
      <c r="Q160">
        <v>0</v>
      </c>
      <c r="R160">
        <v>0</v>
      </c>
      <c r="S160">
        <v>4</v>
      </c>
      <c r="T160">
        <v>110</v>
      </c>
      <c r="U160">
        <v>30</v>
      </c>
      <c r="V160">
        <v>60</v>
      </c>
      <c r="W160">
        <v>8</v>
      </c>
      <c r="X160">
        <v>127</v>
      </c>
      <c r="Y160">
        <v>62</v>
      </c>
      <c r="Z160">
        <v>12</v>
      </c>
      <c r="AA160">
        <v>0</v>
      </c>
      <c r="AB160">
        <v>20</v>
      </c>
      <c r="AC160">
        <v>0</v>
      </c>
      <c r="AD160">
        <v>1954</v>
      </c>
      <c r="AE160">
        <v>246</v>
      </c>
      <c r="AF160">
        <v>55</v>
      </c>
      <c r="AG160">
        <v>0</v>
      </c>
      <c r="AH160">
        <v>0</v>
      </c>
      <c r="AI160">
        <v>2</v>
      </c>
      <c r="AJ160">
        <v>9</v>
      </c>
      <c r="AK160">
        <v>43</v>
      </c>
      <c r="AL160">
        <v>0</v>
      </c>
      <c r="AM160">
        <v>10</v>
      </c>
      <c r="AN160">
        <v>0</v>
      </c>
      <c r="AO160">
        <v>61</v>
      </c>
      <c r="AP160">
        <v>37</v>
      </c>
    </row>
    <row r="161" spans="1:42" x14ac:dyDescent="0.2">
      <c r="A161">
        <v>51660120</v>
      </c>
      <c r="B161" t="s">
        <v>686</v>
      </c>
      <c r="C161">
        <v>43465</v>
      </c>
      <c r="D161">
        <v>0</v>
      </c>
      <c r="E161">
        <v>0</v>
      </c>
      <c r="F161">
        <v>0</v>
      </c>
      <c r="G161">
        <v>0</v>
      </c>
      <c r="H161">
        <v>0</v>
      </c>
      <c r="I161" t="s">
        <v>1936</v>
      </c>
      <c r="J161">
        <v>6880</v>
      </c>
      <c r="K161">
        <v>1245</v>
      </c>
      <c r="L161">
        <v>464</v>
      </c>
      <c r="M161">
        <v>4972</v>
      </c>
      <c r="N161">
        <v>199</v>
      </c>
      <c r="O161">
        <v>535</v>
      </c>
      <c r="P161">
        <v>226</v>
      </c>
      <c r="Q161">
        <v>0</v>
      </c>
      <c r="R161">
        <v>0</v>
      </c>
      <c r="S161">
        <v>23</v>
      </c>
      <c r="T161">
        <v>256</v>
      </c>
      <c r="U161">
        <v>56</v>
      </c>
      <c r="V161">
        <v>135</v>
      </c>
      <c r="W161">
        <v>14</v>
      </c>
      <c r="X161">
        <v>287</v>
      </c>
      <c r="Y161">
        <v>138</v>
      </c>
      <c r="Z161">
        <v>23</v>
      </c>
      <c r="AA161">
        <v>16</v>
      </c>
      <c r="AB161">
        <v>0</v>
      </c>
      <c r="AC161">
        <v>0</v>
      </c>
      <c r="AD161">
        <v>4330</v>
      </c>
      <c r="AE161">
        <v>503</v>
      </c>
      <c r="AF161">
        <v>132</v>
      </c>
      <c r="AG161">
        <v>0</v>
      </c>
      <c r="AH161">
        <v>0</v>
      </c>
      <c r="AI161">
        <v>7</v>
      </c>
      <c r="AJ161">
        <v>0</v>
      </c>
      <c r="AK161">
        <v>34</v>
      </c>
      <c r="AL161">
        <v>0</v>
      </c>
      <c r="AM161">
        <v>165</v>
      </c>
      <c r="AN161">
        <v>0</v>
      </c>
      <c r="AO161">
        <v>162</v>
      </c>
      <c r="AP161">
        <v>93</v>
      </c>
    </row>
    <row r="162" spans="1:42" x14ac:dyDescent="0.2">
      <c r="A162">
        <v>51660120</v>
      </c>
      <c r="B162" t="s">
        <v>686</v>
      </c>
      <c r="C162">
        <v>43100</v>
      </c>
      <c r="D162">
        <v>0</v>
      </c>
      <c r="E162">
        <v>0</v>
      </c>
      <c r="F162">
        <v>0</v>
      </c>
      <c r="G162">
        <v>0</v>
      </c>
      <c r="H162">
        <v>0</v>
      </c>
      <c r="I162" t="s">
        <v>687</v>
      </c>
      <c r="J162">
        <v>6880</v>
      </c>
      <c r="K162">
        <v>1246</v>
      </c>
      <c r="L162">
        <v>465</v>
      </c>
      <c r="M162">
        <v>4979</v>
      </c>
      <c r="N162">
        <v>190</v>
      </c>
      <c r="O162">
        <v>535</v>
      </c>
      <c r="P162">
        <v>224</v>
      </c>
      <c r="Q162">
        <v>0</v>
      </c>
      <c r="R162">
        <v>0</v>
      </c>
      <c r="S162">
        <v>28</v>
      </c>
      <c r="T162">
        <v>256</v>
      </c>
      <c r="U162">
        <v>56</v>
      </c>
      <c r="V162">
        <v>133</v>
      </c>
      <c r="W162">
        <v>14</v>
      </c>
      <c r="X162">
        <v>287</v>
      </c>
      <c r="Y162">
        <v>139</v>
      </c>
      <c r="Z162">
        <v>23</v>
      </c>
      <c r="AA162">
        <v>16</v>
      </c>
      <c r="AB162">
        <v>0</v>
      </c>
      <c r="AC162">
        <v>0</v>
      </c>
      <c r="AD162">
        <v>4346</v>
      </c>
      <c r="AE162">
        <v>503</v>
      </c>
      <c r="AF162">
        <v>123</v>
      </c>
      <c r="AG162">
        <v>0</v>
      </c>
      <c r="AH162">
        <v>0</v>
      </c>
      <c r="AI162">
        <v>7</v>
      </c>
      <c r="AJ162">
        <v>0</v>
      </c>
      <c r="AK162">
        <v>34</v>
      </c>
      <c r="AL162">
        <v>0</v>
      </c>
      <c r="AM162">
        <v>156</v>
      </c>
      <c r="AN162">
        <v>0</v>
      </c>
      <c r="AO162">
        <v>161</v>
      </c>
      <c r="AP162">
        <v>91</v>
      </c>
    </row>
    <row r="163" spans="1:42" x14ac:dyDescent="0.2">
      <c r="A163">
        <v>51660120</v>
      </c>
      <c r="B163" t="s">
        <v>686</v>
      </c>
      <c r="C163">
        <v>42735</v>
      </c>
      <c r="D163">
        <v>0</v>
      </c>
      <c r="E163">
        <v>0</v>
      </c>
      <c r="F163">
        <v>0</v>
      </c>
      <c r="G163">
        <v>0</v>
      </c>
      <c r="H163">
        <v>0</v>
      </c>
      <c r="I163" t="s">
        <v>688</v>
      </c>
      <c r="J163">
        <v>6880</v>
      </c>
      <c r="K163">
        <v>1239</v>
      </c>
      <c r="L163">
        <v>465</v>
      </c>
      <c r="M163">
        <v>4990</v>
      </c>
      <c r="N163">
        <v>187</v>
      </c>
      <c r="O163">
        <v>535</v>
      </c>
      <c r="P163">
        <v>220</v>
      </c>
      <c r="Q163">
        <v>0</v>
      </c>
      <c r="R163">
        <v>0</v>
      </c>
      <c r="S163">
        <v>26</v>
      </c>
      <c r="T163">
        <v>255</v>
      </c>
      <c r="U163">
        <v>55</v>
      </c>
      <c r="V163">
        <v>133</v>
      </c>
      <c r="W163">
        <v>14</v>
      </c>
      <c r="X163">
        <v>287</v>
      </c>
      <c r="Y163">
        <v>139</v>
      </c>
      <c r="Z163">
        <v>23</v>
      </c>
      <c r="AA163">
        <v>16</v>
      </c>
      <c r="AB163">
        <v>0</v>
      </c>
      <c r="AC163">
        <v>0</v>
      </c>
      <c r="AD163">
        <v>4358</v>
      </c>
      <c r="AE163">
        <v>503</v>
      </c>
      <c r="AF163">
        <v>121</v>
      </c>
      <c r="AG163">
        <v>0</v>
      </c>
      <c r="AH163">
        <v>0</v>
      </c>
      <c r="AI163">
        <v>7</v>
      </c>
      <c r="AJ163">
        <v>0</v>
      </c>
      <c r="AK163">
        <v>34</v>
      </c>
      <c r="AL163">
        <v>0</v>
      </c>
      <c r="AM163">
        <v>153</v>
      </c>
      <c r="AN163">
        <v>0</v>
      </c>
      <c r="AO163">
        <v>157</v>
      </c>
      <c r="AP163">
        <v>91</v>
      </c>
    </row>
    <row r="164" spans="1:42" x14ac:dyDescent="0.2">
      <c r="A164">
        <v>51660160</v>
      </c>
      <c r="B164" t="s">
        <v>689</v>
      </c>
      <c r="C164">
        <v>43465</v>
      </c>
      <c r="D164">
        <v>0</v>
      </c>
      <c r="E164">
        <v>0</v>
      </c>
      <c r="F164">
        <v>0</v>
      </c>
      <c r="G164">
        <v>0</v>
      </c>
      <c r="H164">
        <v>0</v>
      </c>
      <c r="I164" t="s">
        <v>1937</v>
      </c>
      <c r="J164">
        <v>8387</v>
      </c>
      <c r="K164">
        <v>1630</v>
      </c>
      <c r="L164">
        <v>612</v>
      </c>
      <c r="M164">
        <v>5872</v>
      </c>
      <c r="N164">
        <v>273</v>
      </c>
      <c r="O164">
        <v>727</v>
      </c>
      <c r="P164">
        <v>286</v>
      </c>
      <c r="Q164">
        <v>0</v>
      </c>
      <c r="R164">
        <v>0</v>
      </c>
      <c r="S164">
        <v>19</v>
      </c>
      <c r="T164">
        <v>314</v>
      </c>
      <c r="U164">
        <v>59</v>
      </c>
      <c r="V164">
        <v>209</v>
      </c>
      <c r="W164">
        <v>16</v>
      </c>
      <c r="X164">
        <v>383</v>
      </c>
      <c r="Y164">
        <v>180</v>
      </c>
      <c r="Z164">
        <v>23</v>
      </c>
      <c r="AA164">
        <v>27</v>
      </c>
      <c r="AB164">
        <v>0</v>
      </c>
      <c r="AC164">
        <v>0</v>
      </c>
      <c r="AD164">
        <v>4260</v>
      </c>
      <c r="AE164">
        <v>1385</v>
      </c>
      <c r="AF164">
        <v>138</v>
      </c>
      <c r="AG164">
        <v>25</v>
      </c>
      <c r="AH164">
        <v>5</v>
      </c>
      <c r="AI164">
        <v>58</v>
      </c>
      <c r="AJ164">
        <v>2</v>
      </c>
      <c r="AK164">
        <v>41</v>
      </c>
      <c r="AL164">
        <v>0</v>
      </c>
      <c r="AM164">
        <v>232</v>
      </c>
      <c r="AN164">
        <v>0</v>
      </c>
      <c r="AO164">
        <v>197</v>
      </c>
      <c r="AP164">
        <v>100</v>
      </c>
    </row>
    <row r="165" spans="1:42" x14ac:dyDescent="0.2">
      <c r="A165">
        <v>51660160</v>
      </c>
      <c r="B165" t="s">
        <v>689</v>
      </c>
      <c r="C165">
        <v>43100</v>
      </c>
      <c r="D165">
        <v>0</v>
      </c>
      <c r="E165">
        <v>0</v>
      </c>
      <c r="F165">
        <v>0</v>
      </c>
      <c r="G165">
        <v>0</v>
      </c>
      <c r="H165">
        <v>0</v>
      </c>
      <c r="I165" t="s">
        <v>690</v>
      </c>
      <c r="J165">
        <v>8387</v>
      </c>
      <c r="K165">
        <v>1612</v>
      </c>
      <c r="L165">
        <v>612</v>
      </c>
      <c r="M165">
        <v>5892</v>
      </c>
      <c r="N165">
        <v>272</v>
      </c>
      <c r="O165">
        <v>720</v>
      </c>
      <c r="P165">
        <v>277</v>
      </c>
      <c r="Q165">
        <v>0</v>
      </c>
      <c r="R165">
        <v>0</v>
      </c>
      <c r="S165">
        <v>19</v>
      </c>
      <c r="T165">
        <v>313</v>
      </c>
      <c r="U165">
        <v>57</v>
      </c>
      <c r="V165">
        <v>211</v>
      </c>
      <c r="W165">
        <v>16</v>
      </c>
      <c r="X165">
        <v>382</v>
      </c>
      <c r="Y165">
        <v>180</v>
      </c>
      <c r="Z165">
        <v>23</v>
      </c>
      <c r="AA165">
        <v>26</v>
      </c>
      <c r="AB165">
        <v>0</v>
      </c>
      <c r="AC165">
        <v>0</v>
      </c>
      <c r="AD165">
        <v>4285</v>
      </c>
      <c r="AE165">
        <v>1383</v>
      </c>
      <c r="AF165">
        <v>134</v>
      </c>
      <c r="AG165">
        <v>25</v>
      </c>
      <c r="AH165">
        <v>5</v>
      </c>
      <c r="AI165">
        <v>58</v>
      </c>
      <c r="AJ165">
        <v>2</v>
      </c>
      <c r="AK165">
        <v>41</v>
      </c>
      <c r="AL165">
        <v>0</v>
      </c>
      <c r="AM165">
        <v>231</v>
      </c>
      <c r="AN165">
        <v>0</v>
      </c>
      <c r="AO165">
        <v>187</v>
      </c>
      <c r="AP165">
        <v>101</v>
      </c>
    </row>
    <row r="166" spans="1:42" x14ac:dyDescent="0.2">
      <c r="A166">
        <v>51660160</v>
      </c>
      <c r="B166" t="s">
        <v>689</v>
      </c>
      <c r="C166">
        <v>42735</v>
      </c>
      <c r="D166">
        <v>0</v>
      </c>
      <c r="E166">
        <v>0</v>
      </c>
      <c r="F166">
        <v>0</v>
      </c>
      <c r="G166">
        <v>0</v>
      </c>
      <c r="H166">
        <v>0</v>
      </c>
      <c r="I166" t="s">
        <v>691</v>
      </c>
      <c r="J166">
        <v>8387</v>
      </c>
      <c r="K166">
        <v>1600</v>
      </c>
      <c r="L166">
        <v>612</v>
      </c>
      <c r="M166">
        <v>5904</v>
      </c>
      <c r="N166">
        <v>272</v>
      </c>
      <c r="O166">
        <v>716</v>
      </c>
      <c r="P166">
        <v>278</v>
      </c>
      <c r="Q166">
        <v>0</v>
      </c>
      <c r="R166">
        <v>0</v>
      </c>
      <c r="S166">
        <v>19</v>
      </c>
      <c r="T166">
        <v>308</v>
      </c>
      <c r="U166">
        <v>57</v>
      </c>
      <c r="V166">
        <v>207</v>
      </c>
      <c r="W166">
        <v>16</v>
      </c>
      <c r="X166">
        <v>381</v>
      </c>
      <c r="Y166">
        <v>181</v>
      </c>
      <c r="Z166">
        <v>22</v>
      </c>
      <c r="AA166">
        <v>27</v>
      </c>
      <c r="AB166">
        <v>0</v>
      </c>
      <c r="AC166">
        <v>0</v>
      </c>
      <c r="AD166">
        <v>4304</v>
      </c>
      <c r="AE166">
        <v>1381</v>
      </c>
      <c r="AF166">
        <v>132</v>
      </c>
      <c r="AG166">
        <v>25</v>
      </c>
      <c r="AH166">
        <v>5</v>
      </c>
      <c r="AI166">
        <v>57</v>
      </c>
      <c r="AJ166">
        <v>1</v>
      </c>
      <c r="AK166">
        <v>41</v>
      </c>
      <c r="AL166">
        <v>0</v>
      </c>
      <c r="AM166">
        <v>231</v>
      </c>
      <c r="AN166">
        <v>0</v>
      </c>
      <c r="AO166">
        <v>188</v>
      </c>
      <c r="AP166">
        <v>98</v>
      </c>
    </row>
    <row r="167" spans="1:42" x14ac:dyDescent="0.2">
      <c r="A167">
        <v>51660200</v>
      </c>
      <c r="B167" t="s">
        <v>692</v>
      </c>
      <c r="C167">
        <v>43465</v>
      </c>
      <c r="D167">
        <v>0</v>
      </c>
      <c r="E167">
        <v>0</v>
      </c>
      <c r="F167">
        <v>0</v>
      </c>
      <c r="G167">
        <v>0</v>
      </c>
      <c r="H167">
        <v>0</v>
      </c>
      <c r="I167" t="s">
        <v>1938</v>
      </c>
      <c r="J167">
        <v>6707</v>
      </c>
      <c r="K167">
        <v>881</v>
      </c>
      <c r="L167">
        <v>676</v>
      </c>
      <c r="M167">
        <v>5062</v>
      </c>
      <c r="N167">
        <v>88</v>
      </c>
      <c r="O167">
        <v>381</v>
      </c>
      <c r="P167">
        <v>66</v>
      </c>
      <c r="Q167">
        <v>0</v>
      </c>
      <c r="R167">
        <v>0</v>
      </c>
      <c r="S167">
        <v>36</v>
      </c>
      <c r="T167">
        <v>90</v>
      </c>
      <c r="U167">
        <v>148</v>
      </c>
      <c r="V167">
        <v>156</v>
      </c>
      <c r="W167">
        <v>5</v>
      </c>
      <c r="X167">
        <v>212</v>
      </c>
      <c r="Y167">
        <v>191</v>
      </c>
      <c r="Z167">
        <v>10</v>
      </c>
      <c r="AA167">
        <v>0</v>
      </c>
      <c r="AB167">
        <v>263</v>
      </c>
      <c r="AC167">
        <v>0</v>
      </c>
      <c r="AD167">
        <v>1971</v>
      </c>
      <c r="AE167">
        <v>2682</v>
      </c>
      <c r="AF167">
        <v>276</v>
      </c>
      <c r="AG167">
        <v>109</v>
      </c>
      <c r="AH167">
        <v>12</v>
      </c>
      <c r="AI167">
        <v>11</v>
      </c>
      <c r="AJ167">
        <v>0</v>
      </c>
      <c r="AK167">
        <v>37</v>
      </c>
      <c r="AL167">
        <v>0</v>
      </c>
      <c r="AM167">
        <v>51</v>
      </c>
      <c r="AN167">
        <v>0</v>
      </c>
      <c r="AO167">
        <v>40</v>
      </c>
      <c r="AP167">
        <v>49</v>
      </c>
    </row>
    <row r="168" spans="1:42" x14ac:dyDescent="0.2">
      <c r="A168">
        <v>51660200</v>
      </c>
      <c r="B168" t="s">
        <v>692</v>
      </c>
      <c r="C168">
        <v>43100</v>
      </c>
      <c r="D168">
        <v>0</v>
      </c>
      <c r="E168">
        <v>0</v>
      </c>
      <c r="F168">
        <v>0</v>
      </c>
      <c r="G168">
        <v>0</v>
      </c>
      <c r="H168">
        <v>0</v>
      </c>
      <c r="I168" t="s">
        <v>693</v>
      </c>
      <c r="J168">
        <v>6707</v>
      </c>
      <c r="K168">
        <v>882</v>
      </c>
      <c r="L168">
        <v>676</v>
      </c>
      <c r="M168">
        <v>5062</v>
      </c>
      <c r="N168">
        <v>88</v>
      </c>
      <c r="O168">
        <v>381</v>
      </c>
      <c r="P168">
        <v>66</v>
      </c>
      <c r="Q168">
        <v>0</v>
      </c>
      <c r="R168">
        <v>0</v>
      </c>
      <c r="S168">
        <v>38</v>
      </c>
      <c r="T168">
        <v>90</v>
      </c>
      <c r="U168">
        <v>148</v>
      </c>
      <c r="V168">
        <v>155</v>
      </c>
      <c r="W168">
        <v>5</v>
      </c>
      <c r="X168">
        <v>212</v>
      </c>
      <c r="Y168">
        <v>191</v>
      </c>
      <c r="Z168">
        <v>9</v>
      </c>
      <c r="AA168">
        <v>0</v>
      </c>
      <c r="AB168">
        <v>263</v>
      </c>
      <c r="AC168">
        <v>0</v>
      </c>
      <c r="AD168">
        <v>1973</v>
      </c>
      <c r="AE168">
        <v>2683</v>
      </c>
      <c r="AF168">
        <v>273</v>
      </c>
      <c r="AG168">
        <v>109</v>
      </c>
      <c r="AH168">
        <v>12</v>
      </c>
      <c r="AI168">
        <v>11</v>
      </c>
      <c r="AJ168">
        <v>0</v>
      </c>
      <c r="AK168">
        <v>37</v>
      </c>
      <c r="AL168">
        <v>0</v>
      </c>
      <c r="AM168">
        <v>51</v>
      </c>
      <c r="AN168">
        <v>0</v>
      </c>
      <c r="AO168">
        <v>40</v>
      </c>
      <c r="AP168">
        <v>48</v>
      </c>
    </row>
    <row r="169" spans="1:42" x14ac:dyDescent="0.2">
      <c r="A169">
        <v>51660200</v>
      </c>
      <c r="B169" t="s">
        <v>692</v>
      </c>
      <c r="C169">
        <v>42735</v>
      </c>
      <c r="D169">
        <v>0</v>
      </c>
      <c r="E169">
        <v>0</v>
      </c>
      <c r="F169">
        <v>0</v>
      </c>
      <c r="G169">
        <v>0</v>
      </c>
      <c r="H169">
        <v>0</v>
      </c>
      <c r="I169" t="s">
        <v>694</v>
      </c>
      <c r="J169">
        <v>6707</v>
      </c>
      <c r="K169">
        <v>881</v>
      </c>
      <c r="L169">
        <v>676</v>
      </c>
      <c r="M169">
        <v>5064</v>
      </c>
      <c r="N169">
        <v>87</v>
      </c>
      <c r="O169">
        <v>380</v>
      </c>
      <c r="P169">
        <v>66</v>
      </c>
      <c r="Q169">
        <v>0</v>
      </c>
      <c r="R169">
        <v>0</v>
      </c>
      <c r="S169">
        <v>38</v>
      </c>
      <c r="T169">
        <v>90</v>
      </c>
      <c r="U169">
        <v>148</v>
      </c>
      <c r="V169">
        <v>155</v>
      </c>
      <c r="W169">
        <v>5</v>
      </c>
      <c r="X169">
        <v>212</v>
      </c>
      <c r="Y169">
        <v>191</v>
      </c>
      <c r="Z169">
        <v>9</v>
      </c>
      <c r="AA169">
        <v>0</v>
      </c>
      <c r="AB169">
        <v>263</v>
      </c>
      <c r="AC169">
        <v>0</v>
      </c>
      <c r="AD169">
        <v>1977</v>
      </c>
      <c r="AE169">
        <v>2680</v>
      </c>
      <c r="AF169">
        <v>271</v>
      </c>
      <c r="AG169">
        <v>112</v>
      </c>
      <c r="AH169">
        <v>12</v>
      </c>
      <c r="AI169">
        <v>11</v>
      </c>
      <c r="AJ169">
        <v>0</v>
      </c>
      <c r="AK169">
        <v>37</v>
      </c>
      <c r="AL169">
        <v>0</v>
      </c>
      <c r="AM169">
        <v>51</v>
      </c>
      <c r="AN169">
        <v>0</v>
      </c>
      <c r="AO169">
        <v>40</v>
      </c>
      <c r="AP169">
        <v>48</v>
      </c>
    </row>
    <row r="170" spans="1:42" x14ac:dyDescent="0.2">
      <c r="A170">
        <v>51660240</v>
      </c>
      <c r="B170" t="s">
        <v>695</v>
      </c>
      <c r="C170">
        <v>43465</v>
      </c>
      <c r="D170">
        <v>0</v>
      </c>
      <c r="E170">
        <v>0</v>
      </c>
      <c r="F170">
        <v>0</v>
      </c>
      <c r="G170">
        <v>0</v>
      </c>
      <c r="H170">
        <v>0</v>
      </c>
      <c r="I170" t="s">
        <v>1939</v>
      </c>
      <c r="J170">
        <v>4811</v>
      </c>
      <c r="K170">
        <v>695</v>
      </c>
      <c r="L170">
        <v>331</v>
      </c>
      <c r="M170">
        <v>3751</v>
      </c>
      <c r="N170">
        <v>34</v>
      </c>
      <c r="O170">
        <v>365</v>
      </c>
      <c r="P170">
        <v>96</v>
      </c>
      <c r="Q170">
        <v>2</v>
      </c>
      <c r="R170">
        <v>0</v>
      </c>
      <c r="S170">
        <v>8</v>
      </c>
      <c r="T170">
        <v>127</v>
      </c>
      <c r="U170">
        <v>34</v>
      </c>
      <c r="V170">
        <v>56</v>
      </c>
      <c r="W170">
        <v>6</v>
      </c>
      <c r="X170">
        <v>218</v>
      </c>
      <c r="Y170">
        <v>104</v>
      </c>
      <c r="Z170">
        <v>9</v>
      </c>
      <c r="AA170">
        <v>0</v>
      </c>
      <c r="AB170">
        <v>0</v>
      </c>
      <c r="AC170">
        <v>0</v>
      </c>
      <c r="AD170">
        <v>2779</v>
      </c>
      <c r="AE170">
        <v>858</v>
      </c>
      <c r="AF170">
        <v>104</v>
      </c>
      <c r="AG170">
        <v>5</v>
      </c>
      <c r="AH170">
        <v>0</v>
      </c>
      <c r="AI170">
        <v>6</v>
      </c>
      <c r="AJ170">
        <v>0</v>
      </c>
      <c r="AK170">
        <v>19</v>
      </c>
      <c r="AL170">
        <v>0</v>
      </c>
      <c r="AM170">
        <v>16</v>
      </c>
      <c r="AN170">
        <v>0</v>
      </c>
      <c r="AO170">
        <v>61</v>
      </c>
      <c r="AP170">
        <v>32</v>
      </c>
    </row>
    <row r="171" spans="1:42" x14ac:dyDescent="0.2">
      <c r="A171">
        <v>51660240</v>
      </c>
      <c r="B171" t="s">
        <v>695</v>
      </c>
      <c r="C171">
        <v>43100</v>
      </c>
      <c r="D171">
        <v>0</v>
      </c>
      <c r="E171">
        <v>0</v>
      </c>
      <c r="F171">
        <v>0</v>
      </c>
      <c r="G171">
        <v>0</v>
      </c>
      <c r="H171">
        <v>0</v>
      </c>
      <c r="I171" t="s">
        <v>696</v>
      </c>
      <c r="J171">
        <v>4811</v>
      </c>
      <c r="K171">
        <v>695</v>
      </c>
      <c r="L171">
        <v>331</v>
      </c>
      <c r="M171">
        <v>3751</v>
      </c>
      <c r="N171">
        <v>34</v>
      </c>
      <c r="O171">
        <v>361</v>
      </c>
      <c r="P171">
        <v>98</v>
      </c>
      <c r="Q171">
        <v>2</v>
      </c>
      <c r="R171">
        <v>0</v>
      </c>
      <c r="S171">
        <v>8</v>
      </c>
      <c r="T171">
        <v>128</v>
      </c>
      <c r="U171">
        <v>34</v>
      </c>
      <c r="V171">
        <v>57</v>
      </c>
      <c r="W171">
        <v>6</v>
      </c>
      <c r="X171">
        <v>217</v>
      </c>
      <c r="Y171">
        <v>105</v>
      </c>
      <c r="Z171">
        <v>9</v>
      </c>
      <c r="AA171">
        <v>0</v>
      </c>
      <c r="AB171">
        <v>0</v>
      </c>
      <c r="AC171">
        <v>0</v>
      </c>
      <c r="AD171">
        <v>2790</v>
      </c>
      <c r="AE171">
        <v>857</v>
      </c>
      <c r="AF171">
        <v>94</v>
      </c>
      <c r="AG171">
        <v>5</v>
      </c>
      <c r="AH171">
        <v>0</v>
      </c>
      <c r="AI171">
        <v>6</v>
      </c>
      <c r="AJ171">
        <v>0</v>
      </c>
      <c r="AK171">
        <v>18</v>
      </c>
      <c r="AL171">
        <v>0</v>
      </c>
      <c r="AM171">
        <v>16</v>
      </c>
      <c r="AN171">
        <v>0</v>
      </c>
      <c r="AO171">
        <v>64</v>
      </c>
      <c r="AP171">
        <v>33</v>
      </c>
    </row>
    <row r="172" spans="1:42" x14ac:dyDescent="0.2">
      <c r="A172">
        <v>51660240</v>
      </c>
      <c r="B172" t="s">
        <v>695</v>
      </c>
      <c r="C172">
        <v>42735</v>
      </c>
      <c r="D172">
        <v>0</v>
      </c>
      <c r="E172">
        <v>0</v>
      </c>
      <c r="F172">
        <v>0</v>
      </c>
      <c r="G172">
        <v>0</v>
      </c>
      <c r="H172">
        <v>0</v>
      </c>
      <c r="I172" t="s">
        <v>697</v>
      </c>
      <c r="J172">
        <v>4811</v>
      </c>
      <c r="K172">
        <v>688</v>
      </c>
      <c r="L172">
        <v>332</v>
      </c>
      <c r="M172">
        <v>3757</v>
      </c>
      <c r="N172">
        <v>34</v>
      </c>
      <c r="O172">
        <v>360</v>
      </c>
      <c r="P172">
        <v>95</v>
      </c>
      <c r="Q172">
        <v>2</v>
      </c>
      <c r="R172">
        <v>0</v>
      </c>
      <c r="S172">
        <v>8</v>
      </c>
      <c r="T172">
        <v>126</v>
      </c>
      <c r="U172">
        <v>34</v>
      </c>
      <c r="V172">
        <v>56</v>
      </c>
      <c r="W172">
        <v>6</v>
      </c>
      <c r="X172">
        <v>217</v>
      </c>
      <c r="Y172">
        <v>105</v>
      </c>
      <c r="Z172">
        <v>11</v>
      </c>
      <c r="AA172">
        <v>0</v>
      </c>
      <c r="AB172">
        <v>0</v>
      </c>
      <c r="AC172">
        <v>0</v>
      </c>
      <c r="AD172">
        <v>2803</v>
      </c>
      <c r="AE172">
        <v>857</v>
      </c>
      <c r="AF172">
        <v>81</v>
      </c>
      <c r="AG172">
        <v>10</v>
      </c>
      <c r="AH172">
        <v>0</v>
      </c>
      <c r="AI172">
        <v>6</v>
      </c>
      <c r="AJ172">
        <v>0</v>
      </c>
      <c r="AK172">
        <v>18</v>
      </c>
      <c r="AL172">
        <v>0</v>
      </c>
      <c r="AM172">
        <v>16</v>
      </c>
      <c r="AN172">
        <v>0</v>
      </c>
      <c r="AO172">
        <v>59</v>
      </c>
      <c r="AP172">
        <v>32</v>
      </c>
    </row>
    <row r="173" spans="1:42" x14ac:dyDescent="0.2">
      <c r="A173">
        <v>51660280</v>
      </c>
      <c r="B173" t="s">
        <v>698</v>
      </c>
      <c r="C173">
        <v>43465</v>
      </c>
      <c r="D173">
        <v>0</v>
      </c>
      <c r="E173">
        <v>0</v>
      </c>
      <c r="F173">
        <v>0</v>
      </c>
      <c r="G173">
        <v>0</v>
      </c>
      <c r="H173">
        <v>0</v>
      </c>
      <c r="I173" t="s">
        <v>1940</v>
      </c>
      <c r="J173">
        <v>4434</v>
      </c>
      <c r="K173">
        <v>850</v>
      </c>
      <c r="L173">
        <v>275</v>
      </c>
      <c r="M173">
        <v>3228</v>
      </c>
      <c r="N173">
        <v>81</v>
      </c>
      <c r="O173">
        <v>426</v>
      </c>
      <c r="P173">
        <v>97</v>
      </c>
      <c r="Q173">
        <v>0</v>
      </c>
      <c r="R173">
        <v>0</v>
      </c>
      <c r="S173">
        <v>14</v>
      </c>
      <c r="T173">
        <v>193</v>
      </c>
      <c r="U173">
        <v>35</v>
      </c>
      <c r="V173">
        <v>74</v>
      </c>
      <c r="W173">
        <v>10</v>
      </c>
      <c r="X173">
        <v>177</v>
      </c>
      <c r="Y173">
        <v>81</v>
      </c>
      <c r="Z173">
        <v>11</v>
      </c>
      <c r="AA173">
        <v>5</v>
      </c>
      <c r="AB173">
        <v>0</v>
      </c>
      <c r="AC173">
        <v>0</v>
      </c>
      <c r="AD173">
        <v>2977</v>
      </c>
      <c r="AE173">
        <v>178</v>
      </c>
      <c r="AF173">
        <v>73</v>
      </c>
      <c r="AG173">
        <v>0</v>
      </c>
      <c r="AH173">
        <v>0</v>
      </c>
      <c r="AI173">
        <v>0</v>
      </c>
      <c r="AJ173">
        <v>0</v>
      </c>
      <c r="AK173">
        <v>14</v>
      </c>
      <c r="AL173">
        <v>0</v>
      </c>
      <c r="AM173">
        <v>68</v>
      </c>
      <c r="AN173">
        <v>0</v>
      </c>
      <c r="AO173">
        <v>61</v>
      </c>
      <c r="AP173">
        <v>49</v>
      </c>
    </row>
    <row r="174" spans="1:42" x14ac:dyDescent="0.2">
      <c r="A174">
        <v>51660280</v>
      </c>
      <c r="B174" t="s">
        <v>698</v>
      </c>
      <c r="C174">
        <v>43100</v>
      </c>
      <c r="D174">
        <v>0</v>
      </c>
      <c r="E174">
        <v>0</v>
      </c>
      <c r="F174">
        <v>0</v>
      </c>
      <c r="G174">
        <v>0</v>
      </c>
      <c r="H174">
        <v>0</v>
      </c>
      <c r="I174" t="s">
        <v>699</v>
      </c>
      <c r="J174">
        <v>4434</v>
      </c>
      <c r="K174">
        <v>846</v>
      </c>
      <c r="L174">
        <v>275</v>
      </c>
      <c r="M174">
        <v>3234</v>
      </c>
      <c r="N174">
        <v>79</v>
      </c>
      <c r="O174">
        <v>425</v>
      </c>
      <c r="P174">
        <v>97</v>
      </c>
      <c r="Q174">
        <v>0</v>
      </c>
      <c r="R174">
        <v>0</v>
      </c>
      <c r="S174">
        <v>11</v>
      </c>
      <c r="T174">
        <v>192</v>
      </c>
      <c r="U174">
        <v>35</v>
      </c>
      <c r="V174">
        <v>75</v>
      </c>
      <c r="W174">
        <v>10</v>
      </c>
      <c r="X174">
        <v>177</v>
      </c>
      <c r="Y174">
        <v>81</v>
      </c>
      <c r="Z174">
        <v>12</v>
      </c>
      <c r="AA174">
        <v>5</v>
      </c>
      <c r="AB174">
        <v>0</v>
      </c>
      <c r="AC174">
        <v>0</v>
      </c>
      <c r="AD174">
        <v>2984</v>
      </c>
      <c r="AE174">
        <v>178</v>
      </c>
      <c r="AF174">
        <v>71</v>
      </c>
      <c r="AG174">
        <v>0</v>
      </c>
      <c r="AH174">
        <v>0</v>
      </c>
      <c r="AI174">
        <v>0</v>
      </c>
      <c r="AJ174">
        <v>0</v>
      </c>
      <c r="AK174">
        <v>14</v>
      </c>
      <c r="AL174">
        <v>0</v>
      </c>
      <c r="AM174">
        <v>65</v>
      </c>
      <c r="AN174">
        <v>0</v>
      </c>
      <c r="AO174">
        <v>61</v>
      </c>
      <c r="AP174">
        <v>49</v>
      </c>
    </row>
    <row r="175" spans="1:42" x14ac:dyDescent="0.2">
      <c r="A175">
        <v>51660280</v>
      </c>
      <c r="B175" t="s">
        <v>698</v>
      </c>
      <c r="C175">
        <v>42735</v>
      </c>
      <c r="D175">
        <v>0</v>
      </c>
      <c r="E175">
        <v>0</v>
      </c>
      <c r="F175">
        <v>0</v>
      </c>
      <c r="G175">
        <v>0</v>
      </c>
      <c r="H175">
        <v>0</v>
      </c>
      <c r="I175" t="s">
        <v>700</v>
      </c>
      <c r="J175">
        <v>4434</v>
      </c>
      <c r="K175">
        <v>842</v>
      </c>
      <c r="L175">
        <v>274</v>
      </c>
      <c r="M175">
        <v>3243</v>
      </c>
      <c r="N175">
        <v>75</v>
      </c>
      <c r="O175">
        <v>421</v>
      </c>
      <c r="P175">
        <v>97</v>
      </c>
      <c r="Q175">
        <v>0</v>
      </c>
      <c r="R175">
        <v>0</v>
      </c>
      <c r="S175">
        <v>12</v>
      </c>
      <c r="T175">
        <v>193</v>
      </c>
      <c r="U175">
        <v>35</v>
      </c>
      <c r="V175">
        <v>74</v>
      </c>
      <c r="W175">
        <v>10</v>
      </c>
      <c r="X175">
        <v>176</v>
      </c>
      <c r="Y175">
        <v>81</v>
      </c>
      <c r="Z175">
        <v>11</v>
      </c>
      <c r="AA175">
        <v>5</v>
      </c>
      <c r="AB175">
        <v>0</v>
      </c>
      <c r="AC175">
        <v>0</v>
      </c>
      <c r="AD175">
        <v>2993</v>
      </c>
      <c r="AE175">
        <v>178</v>
      </c>
      <c r="AF175">
        <v>71</v>
      </c>
      <c r="AG175">
        <v>0</v>
      </c>
      <c r="AH175">
        <v>0</v>
      </c>
      <c r="AI175">
        <v>0</v>
      </c>
      <c r="AJ175">
        <v>0</v>
      </c>
      <c r="AK175">
        <v>14</v>
      </c>
      <c r="AL175">
        <v>0</v>
      </c>
      <c r="AM175">
        <v>62</v>
      </c>
      <c r="AN175">
        <v>0</v>
      </c>
      <c r="AO175">
        <v>61</v>
      </c>
      <c r="AP175">
        <v>49</v>
      </c>
    </row>
    <row r="176" spans="1:42" x14ac:dyDescent="0.2">
      <c r="A176">
        <v>51660320</v>
      </c>
      <c r="B176" t="s">
        <v>701</v>
      </c>
      <c r="C176">
        <v>43465</v>
      </c>
      <c r="D176">
        <v>0</v>
      </c>
      <c r="E176">
        <v>0</v>
      </c>
      <c r="F176">
        <v>0</v>
      </c>
      <c r="G176">
        <v>0</v>
      </c>
      <c r="H176">
        <v>0</v>
      </c>
      <c r="I176" t="s">
        <v>1941</v>
      </c>
      <c r="J176">
        <v>9110</v>
      </c>
      <c r="K176">
        <v>2244</v>
      </c>
      <c r="L176">
        <v>803</v>
      </c>
      <c r="M176">
        <v>5977</v>
      </c>
      <c r="N176">
        <v>87</v>
      </c>
      <c r="O176">
        <v>1029</v>
      </c>
      <c r="P176">
        <v>444</v>
      </c>
      <c r="Q176">
        <v>0</v>
      </c>
      <c r="R176">
        <v>0</v>
      </c>
      <c r="S176">
        <v>17</v>
      </c>
      <c r="T176">
        <v>322</v>
      </c>
      <c r="U176">
        <v>144</v>
      </c>
      <c r="V176">
        <v>245</v>
      </c>
      <c r="W176">
        <v>44</v>
      </c>
      <c r="X176">
        <v>509</v>
      </c>
      <c r="Y176">
        <v>200</v>
      </c>
      <c r="Z176">
        <v>36</v>
      </c>
      <c r="AA176">
        <v>59</v>
      </c>
      <c r="AB176">
        <v>0</v>
      </c>
      <c r="AC176">
        <v>0</v>
      </c>
      <c r="AD176">
        <v>4981</v>
      </c>
      <c r="AE176">
        <v>796</v>
      </c>
      <c r="AF176">
        <v>194</v>
      </c>
      <c r="AG176">
        <v>0</v>
      </c>
      <c r="AH176">
        <v>0</v>
      </c>
      <c r="AI176">
        <v>1</v>
      </c>
      <c r="AJ176">
        <v>3</v>
      </c>
      <c r="AK176">
        <v>50</v>
      </c>
      <c r="AL176">
        <v>0</v>
      </c>
      <c r="AM176">
        <v>37</v>
      </c>
      <c r="AN176">
        <v>0</v>
      </c>
      <c r="AO176">
        <v>280</v>
      </c>
      <c r="AP176">
        <v>185</v>
      </c>
    </row>
    <row r="177" spans="1:42" x14ac:dyDescent="0.2">
      <c r="A177">
        <v>51660320</v>
      </c>
      <c r="B177" t="s">
        <v>701</v>
      </c>
      <c r="C177">
        <v>43100</v>
      </c>
      <c r="D177">
        <v>0</v>
      </c>
      <c r="E177">
        <v>0</v>
      </c>
      <c r="F177">
        <v>0</v>
      </c>
      <c r="G177">
        <v>0</v>
      </c>
      <c r="H177">
        <v>0</v>
      </c>
      <c r="I177" t="s">
        <v>702</v>
      </c>
      <c r="J177">
        <v>9110</v>
      </c>
      <c r="K177">
        <v>2238</v>
      </c>
      <c r="L177">
        <v>802</v>
      </c>
      <c r="M177">
        <v>5982</v>
      </c>
      <c r="N177">
        <v>88</v>
      </c>
      <c r="O177">
        <v>1030</v>
      </c>
      <c r="P177">
        <v>436</v>
      </c>
      <c r="Q177">
        <v>0</v>
      </c>
      <c r="R177">
        <v>0</v>
      </c>
      <c r="S177">
        <v>17</v>
      </c>
      <c r="T177">
        <v>323</v>
      </c>
      <c r="U177">
        <v>144</v>
      </c>
      <c r="V177">
        <v>243</v>
      </c>
      <c r="W177">
        <v>45</v>
      </c>
      <c r="X177">
        <v>509</v>
      </c>
      <c r="Y177">
        <v>199</v>
      </c>
      <c r="Z177">
        <v>35</v>
      </c>
      <c r="AA177">
        <v>58</v>
      </c>
      <c r="AB177">
        <v>0</v>
      </c>
      <c r="AC177">
        <v>0</v>
      </c>
      <c r="AD177">
        <v>4999</v>
      </c>
      <c r="AE177">
        <v>793</v>
      </c>
      <c r="AF177">
        <v>185</v>
      </c>
      <c r="AG177">
        <v>0</v>
      </c>
      <c r="AH177">
        <v>0</v>
      </c>
      <c r="AI177">
        <v>1</v>
      </c>
      <c r="AJ177">
        <v>3</v>
      </c>
      <c r="AK177">
        <v>51</v>
      </c>
      <c r="AL177">
        <v>0</v>
      </c>
      <c r="AM177">
        <v>37</v>
      </c>
      <c r="AN177">
        <v>0</v>
      </c>
      <c r="AO177">
        <v>274</v>
      </c>
      <c r="AP177">
        <v>183</v>
      </c>
    </row>
    <row r="178" spans="1:42" x14ac:dyDescent="0.2">
      <c r="A178">
        <v>51660320</v>
      </c>
      <c r="B178" t="s">
        <v>701</v>
      </c>
      <c r="C178">
        <v>42735</v>
      </c>
      <c r="D178">
        <v>0</v>
      </c>
      <c r="E178">
        <v>0</v>
      </c>
      <c r="F178">
        <v>0</v>
      </c>
      <c r="G178">
        <v>0</v>
      </c>
      <c r="H178">
        <v>0</v>
      </c>
      <c r="I178" t="s">
        <v>703</v>
      </c>
      <c r="J178">
        <v>9110</v>
      </c>
      <c r="K178">
        <v>2231</v>
      </c>
      <c r="L178">
        <v>800</v>
      </c>
      <c r="M178">
        <v>5992</v>
      </c>
      <c r="N178">
        <v>88</v>
      </c>
      <c r="O178">
        <v>1025</v>
      </c>
      <c r="P178">
        <v>440</v>
      </c>
      <c r="Q178">
        <v>0</v>
      </c>
      <c r="R178">
        <v>0</v>
      </c>
      <c r="S178">
        <v>16</v>
      </c>
      <c r="T178">
        <v>320</v>
      </c>
      <c r="U178">
        <v>144</v>
      </c>
      <c r="V178">
        <v>240</v>
      </c>
      <c r="W178">
        <v>45</v>
      </c>
      <c r="X178">
        <v>508</v>
      </c>
      <c r="Y178">
        <v>199</v>
      </c>
      <c r="Z178">
        <v>35</v>
      </c>
      <c r="AA178">
        <v>58</v>
      </c>
      <c r="AB178">
        <v>0</v>
      </c>
      <c r="AC178">
        <v>0</v>
      </c>
      <c r="AD178">
        <v>5010</v>
      </c>
      <c r="AE178">
        <v>793</v>
      </c>
      <c r="AF178">
        <v>185</v>
      </c>
      <c r="AG178">
        <v>0</v>
      </c>
      <c r="AH178">
        <v>0</v>
      </c>
      <c r="AI178">
        <v>1</v>
      </c>
      <c r="AJ178">
        <v>3</v>
      </c>
      <c r="AK178">
        <v>51</v>
      </c>
      <c r="AL178">
        <v>0</v>
      </c>
      <c r="AM178">
        <v>37</v>
      </c>
      <c r="AN178">
        <v>0</v>
      </c>
      <c r="AO178">
        <v>276</v>
      </c>
      <c r="AP178">
        <v>181</v>
      </c>
    </row>
    <row r="179" spans="1:42" x14ac:dyDescent="0.2">
      <c r="A179">
        <v>51660360</v>
      </c>
      <c r="B179" t="s">
        <v>704</v>
      </c>
      <c r="C179">
        <v>43465</v>
      </c>
      <c r="D179">
        <v>0</v>
      </c>
      <c r="E179">
        <v>0</v>
      </c>
      <c r="F179">
        <v>0</v>
      </c>
      <c r="G179">
        <v>0</v>
      </c>
      <c r="H179">
        <v>0</v>
      </c>
      <c r="I179" t="s">
        <v>1942</v>
      </c>
      <c r="J179">
        <v>6780</v>
      </c>
      <c r="K179">
        <v>1653</v>
      </c>
      <c r="L179">
        <v>600</v>
      </c>
      <c r="M179">
        <v>4380</v>
      </c>
      <c r="N179">
        <v>148</v>
      </c>
      <c r="O179">
        <v>740</v>
      </c>
      <c r="P179">
        <v>276</v>
      </c>
      <c r="Q179">
        <v>0</v>
      </c>
      <c r="R179">
        <v>0</v>
      </c>
      <c r="S179">
        <v>12</v>
      </c>
      <c r="T179">
        <v>252</v>
      </c>
      <c r="U179">
        <v>77</v>
      </c>
      <c r="V179">
        <v>275</v>
      </c>
      <c r="W179">
        <v>20</v>
      </c>
      <c r="X179">
        <v>431</v>
      </c>
      <c r="Y179">
        <v>125</v>
      </c>
      <c r="Z179">
        <v>27</v>
      </c>
      <c r="AA179">
        <v>12</v>
      </c>
      <c r="AB179">
        <v>5</v>
      </c>
      <c r="AC179">
        <v>0</v>
      </c>
      <c r="AD179">
        <v>3957</v>
      </c>
      <c r="AE179">
        <v>257</v>
      </c>
      <c r="AF179">
        <v>163</v>
      </c>
      <c r="AG179">
        <v>0</v>
      </c>
      <c r="AH179">
        <v>0</v>
      </c>
      <c r="AI179">
        <v>0</v>
      </c>
      <c r="AJ179">
        <v>3</v>
      </c>
      <c r="AK179">
        <v>37</v>
      </c>
      <c r="AL179">
        <v>0</v>
      </c>
      <c r="AM179">
        <v>111</v>
      </c>
      <c r="AN179">
        <v>0</v>
      </c>
      <c r="AO179">
        <v>209</v>
      </c>
      <c r="AP179">
        <v>135</v>
      </c>
    </row>
    <row r="180" spans="1:42" x14ac:dyDescent="0.2">
      <c r="A180">
        <v>51660360</v>
      </c>
      <c r="B180" t="s">
        <v>704</v>
      </c>
      <c r="C180">
        <v>43100</v>
      </c>
      <c r="D180">
        <v>0</v>
      </c>
      <c r="E180">
        <v>0</v>
      </c>
      <c r="F180">
        <v>0</v>
      </c>
      <c r="G180">
        <v>0</v>
      </c>
      <c r="H180">
        <v>0</v>
      </c>
      <c r="I180" t="s">
        <v>705</v>
      </c>
      <c r="J180">
        <v>6780</v>
      </c>
      <c r="K180">
        <v>1658</v>
      </c>
      <c r="L180">
        <v>600</v>
      </c>
      <c r="M180">
        <v>4374</v>
      </c>
      <c r="N180">
        <v>148</v>
      </c>
      <c r="O180">
        <v>740</v>
      </c>
      <c r="P180">
        <v>275</v>
      </c>
      <c r="Q180">
        <v>0</v>
      </c>
      <c r="R180">
        <v>0</v>
      </c>
      <c r="S180">
        <v>12</v>
      </c>
      <c r="T180">
        <v>253</v>
      </c>
      <c r="U180">
        <v>77</v>
      </c>
      <c r="V180">
        <v>282</v>
      </c>
      <c r="W180">
        <v>20</v>
      </c>
      <c r="X180">
        <v>431</v>
      </c>
      <c r="Y180">
        <v>126</v>
      </c>
      <c r="Z180">
        <v>27</v>
      </c>
      <c r="AA180">
        <v>12</v>
      </c>
      <c r="AB180">
        <v>5</v>
      </c>
      <c r="AC180">
        <v>0</v>
      </c>
      <c r="AD180">
        <v>3954</v>
      </c>
      <c r="AE180">
        <v>256</v>
      </c>
      <c r="AF180">
        <v>161</v>
      </c>
      <c r="AG180">
        <v>0</v>
      </c>
      <c r="AH180">
        <v>0</v>
      </c>
      <c r="AI180">
        <v>0</v>
      </c>
      <c r="AJ180">
        <v>3</v>
      </c>
      <c r="AK180">
        <v>38</v>
      </c>
      <c r="AL180">
        <v>0</v>
      </c>
      <c r="AM180">
        <v>111</v>
      </c>
      <c r="AN180">
        <v>0</v>
      </c>
      <c r="AO180">
        <v>208</v>
      </c>
      <c r="AP180">
        <v>139</v>
      </c>
    </row>
    <row r="181" spans="1:42" x14ac:dyDescent="0.2">
      <c r="A181">
        <v>51660360</v>
      </c>
      <c r="B181" t="s">
        <v>704</v>
      </c>
      <c r="C181">
        <v>42735</v>
      </c>
      <c r="D181">
        <v>0</v>
      </c>
      <c r="E181">
        <v>0</v>
      </c>
      <c r="F181">
        <v>0</v>
      </c>
      <c r="G181">
        <v>0</v>
      </c>
      <c r="H181">
        <v>0</v>
      </c>
      <c r="I181" t="s">
        <v>706</v>
      </c>
      <c r="J181">
        <v>6780</v>
      </c>
      <c r="K181">
        <v>1655</v>
      </c>
      <c r="L181">
        <v>599</v>
      </c>
      <c r="M181">
        <v>4377</v>
      </c>
      <c r="N181">
        <v>148</v>
      </c>
      <c r="O181">
        <v>735</v>
      </c>
      <c r="P181">
        <v>275</v>
      </c>
      <c r="Q181">
        <v>0</v>
      </c>
      <c r="R181">
        <v>0</v>
      </c>
      <c r="S181">
        <v>12</v>
      </c>
      <c r="T181">
        <v>254</v>
      </c>
      <c r="U181">
        <v>77</v>
      </c>
      <c r="V181">
        <v>282</v>
      </c>
      <c r="W181">
        <v>20</v>
      </c>
      <c r="X181">
        <v>430</v>
      </c>
      <c r="Y181">
        <v>126</v>
      </c>
      <c r="Z181">
        <v>27</v>
      </c>
      <c r="AA181">
        <v>12</v>
      </c>
      <c r="AB181">
        <v>5</v>
      </c>
      <c r="AC181">
        <v>0</v>
      </c>
      <c r="AD181">
        <v>3959</v>
      </c>
      <c r="AE181">
        <v>256</v>
      </c>
      <c r="AF181">
        <v>159</v>
      </c>
      <c r="AG181">
        <v>0</v>
      </c>
      <c r="AH181">
        <v>0</v>
      </c>
      <c r="AI181">
        <v>0</v>
      </c>
      <c r="AJ181">
        <v>3</v>
      </c>
      <c r="AK181">
        <v>38</v>
      </c>
      <c r="AL181">
        <v>0</v>
      </c>
      <c r="AM181">
        <v>111</v>
      </c>
      <c r="AN181">
        <v>0</v>
      </c>
      <c r="AO181">
        <v>208</v>
      </c>
      <c r="AP181">
        <v>138</v>
      </c>
    </row>
    <row r="182" spans="1:42" x14ac:dyDescent="0.2">
      <c r="A182">
        <v>51700000</v>
      </c>
      <c r="B182" t="s">
        <v>707</v>
      </c>
      <c r="C182">
        <v>43465</v>
      </c>
      <c r="D182">
        <v>0</v>
      </c>
      <c r="E182">
        <v>0</v>
      </c>
      <c r="F182">
        <v>1</v>
      </c>
      <c r="G182">
        <v>0</v>
      </c>
      <c r="H182">
        <v>0</v>
      </c>
      <c r="I182" t="s">
        <v>1943</v>
      </c>
      <c r="J182">
        <v>104280</v>
      </c>
      <c r="K182">
        <v>17214</v>
      </c>
      <c r="L182">
        <v>6542</v>
      </c>
      <c r="M182">
        <v>75574</v>
      </c>
      <c r="N182">
        <v>4950</v>
      </c>
      <c r="O182">
        <v>6718</v>
      </c>
      <c r="P182">
        <v>2850</v>
      </c>
      <c r="Q182">
        <v>518</v>
      </c>
      <c r="R182">
        <v>44</v>
      </c>
      <c r="S182">
        <v>414</v>
      </c>
      <c r="T182">
        <v>2316</v>
      </c>
      <c r="U182">
        <v>751</v>
      </c>
      <c r="V182">
        <v>3386</v>
      </c>
      <c r="W182">
        <v>218</v>
      </c>
      <c r="X182">
        <v>4525</v>
      </c>
      <c r="Y182">
        <v>1334</v>
      </c>
      <c r="Z182">
        <v>246</v>
      </c>
      <c r="AA182">
        <v>359</v>
      </c>
      <c r="AB182">
        <v>67</v>
      </c>
      <c r="AC182">
        <v>11</v>
      </c>
      <c r="AD182">
        <v>54101</v>
      </c>
      <c r="AE182">
        <v>16705</v>
      </c>
      <c r="AF182">
        <v>2961</v>
      </c>
      <c r="AG182">
        <v>21</v>
      </c>
      <c r="AH182">
        <v>0</v>
      </c>
      <c r="AI182">
        <v>81</v>
      </c>
      <c r="AJ182">
        <v>1704</v>
      </c>
      <c r="AK182">
        <v>2120</v>
      </c>
      <c r="AL182">
        <v>65</v>
      </c>
      <c r="AM182">
        <v>2766</v>
      </c>
      <c r="AN182">
        <v>0</v>
      </c>
      <c r="AO182">
        <v>1763</v>
      </c>
      <c r="AP182">
        <v>2333</v>
      </c>
    </row>
    <row r="183" spans="1:42" x14ac:dyDescent="0.2">
      <c r="A183">
        <v>51700000</v>
      </c>
      <c r="B183" t="s">
        <v>707</v>
      </c>
      <c r="C183">
        <v>43100</v>
      </c>
      <c r="D183">
        <v>0</v>
      </c>
      <c r="E183">
        <v>0</v>
      </c>
      <c r="F183">
        <v>1</v>
      </c>
      <c r="G183">
        <v>0</v>
      </c>
      <c r="H183">
        <v>0</v>
      </c>
      <c r="I183" t="s">
        <v>708</v>
      </c>
      <c r="J183">
        <v>104280</v>
      </c>
      <c r="K183">
        <v>17354</v>
      </c>
      <c r="L183">
        <v>6595</v>
      </c>
      <c r="M183">
        <v>75425</v>
      </c>
      <c r="N183">
        <v>4906</v>
      </c>
      <c r="O183">
        <v>6810</v>
      </c>
      <c r="P183">
        <v>2953</v>
      </c>
      <c r="Q183">
        <v>531</v>
      </c>
      <c r="R183">
        <v>35</v>
      </c>
      <c r="S183">
        <v>460</v>
      </c>
      <c r="T183">
        <v>2382</v>
      </c>
      <c r="U183">
        <v>776</v>
      </c>
      <c r="V183">
        <v>3193</v>
      </c>
      <c r="W183">
        <v>215</v>
      </c>
      <c r="X183">
        <v>4582</v>
      </c>
      <c r="Y183">
        <v>1311</v>
      </c>
      <c r="Z183">
        <v>234</v>
      </c>
      <c r="AA183">
        <v>391</v>
      </c>
      <c r="AB183">
        <v>67</v>
      </c>
      <c r="AC183">
        <v>11</v>
      </c>
      <c r="AD183">
        <v>54380</v>
      </c>
      <c r="AE183">
        <v>16708</v>
      </c>
      <c r="AF183">
        <v>2534</v>
      </c>
      <c r="AG183">
        <v>22</v>
      </c>
      <c r="AH183">
        <v>0</v>
      </c>
      <c r="AI183">
        <v>84</v>
      </c>
      <c r="AJ183">
        <v>1697</v>
      </c>
      <c r="AK183">
        <v>2168</v>
      </c>
      <c r="AL183">
        <v>65</v>
      </c>
      <c r="AM183">
        <v>2672</v>
      </c>
      <c r="AN183">
        <v>0</v>
      </c>
      <c r="AO183">
        <v>1846</v>
      </c>
      <c r="AP183">
        <v>2138</v>
      </c>
    </row>
    <row r="184" spans="1:42" x14ac:dyDescent="0.2">
      <c r="A184">
        <v>51700000</v>
      </c>
      <c r="B184" t="s">
        <v>707</v>
      </c>
      <c r="C184">
        <v>42735</v>
      </c>
      <c r="D184">
        <v>0</v>
      </c>
      <c r="E184">
        <v>0</v>
      </c>
      <c r="F184">
        <v>1</v>
      </c>
      <c r="G184">
        <v>0</v>
      </c>
      <c r="H184">
        <v>0</v>
      </c>
      <c r="I184" t="s">
        <v>709</v>
      </c>
      <c r="J184">
        <v>104280</v>
      </c>
      <c r="K184">
        <v>17349</v>
      </c>
      <c r="L184">
        <v>6641</v>
      </c>
      <c r="M184">
        <v>75475</v>
      </c>
      <c r="N184">
        <v>4815</v>
      </c>
      <c r="O184">
        <v>6843</v>
      </c>
      <c r="P184">
        <v>3035</v>
      </c>
      <c r="Q184">
        <v>467</v>
      </c>
      <c r="R184">
        <v>40</v>
      </c>
      <c r="S184">
        <v>545</v>
      </c>
      <c r="T184">
        <v>2424</v>
      </c>
      <c r="U184">
        <v>805</v>
      </c>
      <c r="V184">
        <v>2976</v>
      </c>
      <c r="W184">
        <v>216</v>
      </c>
      <c r="X184">
        <v>4663</v>
      </c>
      <c r="Y184">
        <v>1268</v>
      </c>
      <c r="Z184">
        <v>231</v>
      </c>
      <c r="AA184">
        <v>400</v>
      </c>
      <c r="AB184">
        <v>67</v>
      </c>
      <c r="AC184">
        <v>13</v>
      </c>
      <c r="AD184">
        <v>54843</v>
      </c>
      <c r="AE184">
        <v>16781</v>
      </c>
      <c r="AF184">
        <v>2097</v>
      </c>
      <c r="AG184">
        <v>45</v>
      </c>
      <c r="AH184">
        <v>2</v>
      </c>
      <c r="AI184">
        <v>90</v>
      </c>
      <c r="AJ184">
        <v>1617</v>
      </c>
      <c r="AK184">
        <v>2208</v>
      </c>
      <c r="AL184">
        <v>69</v>
      </c>
      <c r="AM184">
        <v>2538</v>
      </c>
      <c r="AN184">
        <v>0</v>
      </c>
      <c r="AO184">
        <v>1904</v>
      </c>
      <c r="AP184">
        <v>1891</v>
      </c>
    </row>
    <row r="185" spans="1:42" x14ac:dyDescent="0.2">
      <c r="A185">
        <v>51700040</v>
      </c>
      <c r="B185" t="s">
        <v>710</v>
      </c>
      <c r="C185">
        <v>43465</v>
      </c>
      <c r="D185">
        <v>0</v>
      </c>
      <c r="E185">
        <v>0</v>
      </c>
      <c r="F185">
        <v>0</v>
      </c>
      <c r="G185">
        <v>0</v>
      </c>
      <c r="H185">
        <v>0</v>
      </c>
      <c r="I185" t="s">
        <v>1944</v>
      </c>
      <c r="J185">
        <v>5960</v>
      </c>
      <c r="K185">
        <v>674</v>
      </c>
      <c r="L185">
        <v>285</v>
      </c>
      <c r="M185">
        <v>4879</v>
      </c>
      <c r="N185">
        <v>123</v>
      </c>
      <c r="O185">
        <v>296</v>
      </c>
      <c r="P185">
        <v>80</v>
      </c>
      <c r="Q185">
        <v>0</v>
      </c>
      <c r="R185">
        <v>0</v>
      </c>
      <c r="S185">
        <v>2</v>
      </c>
      <c r="T185">
        <v>158</v>
      </c>
      <c r="U185">
        <v>24</v>
      </c>
      <c r="V185">
        <v>103</v>
      </c>
      <c r="W185">
        <v>10</v>
      </c>
      <c r="X185">
        <v>182</v>
      </c>
      <c r="Y185">
        <v>73</v>
      </c>
      <c r="Z185">
        <v>10</v>
      </c>
      <c r="AA185">
        <v>20</v>
      </c>
      <c r="AB185">
        <v>0</v>
      </c>
      <c r="AC185">
        <v>0</v>
      </c>
      <c r="AD185">
        <v>4173</v>
      </c>
      <c r="AE185">
        <v>573</v>
      </c>
      <c r="AF185">
        <v>105</v>
      </c>
      <c r="AG185">
        <v>0</v>
      </c>
      <c r="AH185">
        <v>0</v>
      </c>
      <c r="AI185">
        <v>1</v>
      </c>
      <c r="AJ185">
        <v>26</v>
      </c>
      <c r="AK185">
        <v>23</v>
      </c>
      <c r="AL185">
        <v>0</v>
      </c>
      <c r="AM185">
        <v>100</v>
      </c>
      <c r="AN185">
        <v>0</v>
      </c>
      <c r="AO185">
        <v>65</v>
      </c>
      <c r="AP185">
        <v>76</v>
      </c>
    </row>
    <row r="186" spans="1:42" x14ac:dyDescent="0.2">
      <c r="A186">
        <v>51700040</v>
      </c>
      <c r="B186" t="s">
        <v>710</v>
      </c>
      <c r="C186">
        <v>43100</v>
      </c>
      <c r="D186">
        <v>0</v>
      </c>
      <c r="E186">
        <v>0</v>
      </c>
      <c r="F186">
        <v>0</v>
      </c>
      <c r="G186">
        <v>0</v>
      </c>
      <c r="H186">
        <v>0</v>
      </c>
      <c r="I186" t="s">
        <v>711</v>
      </c>
      <c r="J186">
        <v>5960</v>
      </c>
      <c r="K186">
        <v>676</v>
      </c>
      <c r="L186">
        <v>285</v>
      </c>
      <c r="M186">
        <v>4879</v>
      </c>
      <c r="N186">
        <v>120</v>
      </c>
      <c r="O186">
        <v>296</v>
      </c>
      <c r="P186">
        <v>81</v>
      </c>
      <c r="Q186">
        <v>0</v>
      </c>
      <c r="R186">
        <v>0</v>
      </c>
      <c r="S186">
        <v>5</v>
      </c>
      <c r="T186">
        <v>158</v>
      </c>
      <c r="U186">
        <v>25</v>
      </c>
      <c r="V186">
        <v>103</v>
      </c>
      <c r="W186">
        <v>10</v>
      </c>
      <c r="X186">
        <v>182</v>
      </c>
      <c r="Y186">
        <v>73</v>
      </c>
      <c r="Z186">
        <v>10</v>
      </c>
      <c r="AA186">
        <v>20</v>
      </c>
      <c r="AB186">
        <v>0</v>
      </c>
      <c r="AC186">
        <v>0</v>
      </c>
      <c r="AD186">
        <v>4173</v>
      </c>
      <c r="AE186">
        <v>574</v>
      </c>
      <c r="AF186">
        <v>105</v>
      </c>
      <c r="AG186">
        <v>0</v>
      </c>
      <c r="AH186">
        <v>0</v>
      </c>
      <c r="AI186">
        <v>1</v>
      </c>
      <c r="AJ186">
        <v>26</v>
      </c>
      <c r="AK186">
        <v>23</v>
      </c>
      <c r="AL186">
        <v>0</v>
      </c>
      <c r="AM186">
        <v>97</v>
      </c>
      <c r="AN186">
        <v>0</v>
      </c>
      <c r="AO186">
        <v>65</v>
      </c>
      <c r="AP186">
        <v>75</v>
      </c>
    </row>
    <row r="187" spans="1:42" x14ac:dyDescent="0.2">
      <c r="A187">
        <v>51700040</v>
      </c>
      <c r="B187" t="s">
        <v>710</v>
      </c>
      <c r="C187">
        <v>42735</v>
      </c>
      <c r="D187">
        <v>0</v>
      </c>
      <c r="E187">
        <v>0</v>
      </c>
      <c r="F187">
        <v>0</v>
      </c>
      <c r="G187">
        <v>0</v>
      </c>
      <c r="H187">
        <v>0</v>
      </c>
      <c r="I187" t="s">
        <v>712</v>
      </c>
      <c r="J187">
        <v>5960</v>
      </c>
      <c r="K187">
        <v>669</v>
      </c>
      <c r="L187">
        <v>283</v>
      </c>
      <c r="M187">
        <v>4888</v>
      </c>
      <c r="N187">
        <v>120</v>
      </c>
      <c r="O187">
        <v>293</v>
      </c>
      <c r="P187">
        <v>76</v>
      </c>
      <c r="Q187">
        <v>0</v>
      </c>
      <c r="R187">
        <v>0</v>
      </c>
      <c r="S187">
        <v>5</v>
      </c>
      <c r="T187">
        <v>158</v>
      </c>
      <c r="U187">
        <v>24</v>
      </c>
      <c r="V187">
        <v>103</v>
      </c>
      <c r="W187">
        <v>10</v>
      </c>
      <c r="X187">
        <v>180</v>
      </c>
      <c r="Y187">
        <v>72</v>
      </c>
      <c r="Z187">
        <v>10</v>
      </c>
      <c r="AA187">
        <v>20</v>
      </c>
      <c r="AB187">
        <v>0</v>
      </c>
      <c r="AC187">
        <v>0</v>
      </c>
      <c r="AD187">
        <v>4183</v>
      </c>
      <c r="AE187">
        <v>574</v>
      </c>
      <c r="AF187">
        <v>105</v>
      </c>
      <c r="AG187">
        <v>0</v>
      </c>
      <c r="AH187">
        <v>0</v>
      </c>
      <c r="AI187">
        <v>1</v>
      </c>
      <c r="AJ187">
        <v>26</v>
      </c>
      <c r="AK187">
        <v>23</v>
      </c>
      <c r="AL187">
        <v>0</v>
      </c>
      <c r="AM187">
        <v>97</v>
      </c>
      <c r="AN187">
        <v>0</v>
      </c>
      <c r="AO187">
        <v>60</v>
      </c>
      <c r="AP187">
        <v>76</v>
      </c>
    </row>
    <row r="188" spans="1:42" x14ac:dyDescent="0.2">
      <c r="A188">
        <v>51700080</v>
      </c>
      <c r="B188" t="s">
        <v>713</v>
      </c>
      <c r="C188">
        <v>43465</v>
      </c>
      <c r="D188">
        <v>0</v>
      </c>
      <c r="E188">
        <v>0</v>
      </c>
      <c r="F188">
        <v>0</v>
      </c>
      <c r="G188">
        <v>0</v>
      </c>
      <c r="H188">
        <v>0</v>
      </c>
      <c r="I188" t="s">
        <v>1945</v>
      </c>
      <c r="J188">
        <v>4766</v>
      </c>
      <c r="K188">
        <v>1780</v>
      </c>
      <c r="L188">
        <v>512</v>
      </c>
      <c r="M188">
        <v>2427</v>
      </c>
      <c r="N188">
        <v>46</v>
      </c>
      <c r="O188">
        <v>802</v>
      </c>
      <c r="P188">
        <v>307</v>
      </c>
      <c r="Q188">
        <v>138</v>
      </c>
      <c r="R188">
        <v>0</v>
      </c>
      <c r="S188">
        <v>0</v>
      </c>
      <c r="T188">
        <v>123</v>
      </c>
      <c r="U188">
        <v>93</v>
      </c>
      <c r="V188">
        <v>285</v>
      </c>
      <c r="W188">
        <v>31</v>
      </c>
      <c r="X188">
        <v>379</v>
      </c>
      <c r="Y188">
        <v>64</v>
      </c>
      <c r="Z188">
        <v>29</v>
      </c>
      <c r="AA188">
        <v>40</v>
      </c>
      <c r="AB188">
        <v>0</v>
      </c>
      <c r="AC188">
        <v>0</v>
      </c>
      <c r="AD188">
        <v>1119</v>
      </c>
      <c r="AE188">
        <v>1070</v>
      </c>
      <c r="AF188">
        <v>155</v>
      </c>
      <c r="AG188">
        <v>0</v>
      </c>
      <c r="AH188">
        <v>0</v>
      </c>
      <c r="AI188">
        <v>3</v>
      </c>
      <c r="AJ188">
        <v>81</v>
      </c>
      <c r="AK188">
        <v>29</v>
      </c>
      <c r="AL188">
        <v>0</v>
      </c>
      <c r="AM188">
        <v>17</v>
      </c>
      <c r="AN188">
        <v>0</v>
      </c>
      <c r="AO188">
        <v>153</v>
      </c>
      <c r="AP188">
        <v>216</v>
      </c>
    </row>
    <row r="189" spans="1:42" x14ac:dyDescent="0.2">
      <c r="A189">
        <v>51700080</v>
      </c>
      <c r="B189" t="s">
        <v>713</v>
      </c>
      <c r="C189">
        <v>43100</v>
      </c>
      <c r="D189">
        <v>0</v>
      </c>
      <c r="E189">
        <v>0</v>
      </c>
      <c r="F189">
        <v>0</v>
      </c>
      <c r="G189">
        <v>0</v>
      </c>
      <c r="H189">
        <v>0</v>
      </c>
      <c r="I189" t="s">
        <v>714</v>
      </c>
      <c r="J189">
        <v>4766</v>
      </c>
      <c r="K189">
        <v>1812</v>
      </c>
      <c r="L189">
        <v>522</v>
      </c>
      <c r="M189">
        <v>2390</v>
      </c>
      <c r="N189">
        <v>42</v>
      </c>
      <c r="O189">
        <v>835</v>
      </c>
      <c r="P189">
        <v>314</v>
      </c>
      <c r="Q189">
        <v>141</v>
      </c>
      <c r="R189">
        <v>0</v>
      </c>
      <c r="S189">
        <v>0</v>
      </c>
      <c r="T189">
        <v>132</v>
      </c>
      <c r="U189">
        <v>107</v>
      </c>
      <c r="V189">
        <v>253</v>
      </c>
      <c r="W189">
        <v>30</v>
      </c>
      <c r="X189">
        <v>385</v>
      </c>
      <c r="Y189">
        <v>60</v>
      </c>
      <c r="Z189">
        <v>21</v>
      </c>
      <c r="AA189">
        <v>55</v>
      </c>
      <c r="AB189">
        <v>0</v>
      </c>
      <c r="AC189">
        <v>0</v>
      </c>
      <c r="AD189">
        <v>1225</v>
      </c>
      <c r="AE189">
        <v>1042</v>
      </c>
      <c r="AF189">
        <v>42</v>
      </c>
      <c r="AG189">
        <v>0</v>
      </c>
      <c r="AH189">
        <v>0</v>
      </c>
      <c r="AI189">
        <v>1</v>
      </c>
      <c r="AJ189">
        <v>79</v>
      </c>
      <c r="AK189">
        <v>32</v>
      </c>
      <c r="AL189">
        <v>0</v>
      </c>
      <c r="AM189">
        <v>10</v>
      </c>
      <c r="AN189">
        <v>0</v>
      </c>
      <c r="AO189">
        <v>159</v>
      </c>
      <c r="AP189">
        <v>187</v>
      </c>
    </row>
    <row r="190" spans="1:42" x14ac:dyDescent="0.2">
      <c r="A190">
        <v>51700080</v>
      </c>
      <c r="B190" t="s">
        <v>713</v>
      </c>
      <c r="C190">
        <v>42735</v>
      </c>
      <c r="D190">
        <v>0</v>
      </c>
      <c r="E190">
        <v>0</v>
      </c>
      <c r="F190">
        <v>0</v>
      </c>
      <c r="G190">
        <v>0</v>
      </c>
      <c r="H190">
        <v>0</v>
      </c>
      <c r="I190" t="s">
        <v>715</v>
      </c>
      <c r="J190">
        <v>4766</v>
      </c>
      <c r="K190">
        <v>1813</v>
      </c>
      <c r="L190">
        <v>522</v>
      </c>
      <c r="M190">
        <v>2383</v>
      </c>
      <c r="N190">
        <v>48</v>
      </c>
      <c r="O190">
        <v>833</v>
      </c>
      <c r="P190">
        <v>318</v>
      </c>
      <c r="Q190">
        <v>141</v>
      </c>
      <c r="R190">
        <v>0</v>
      </c>
      <c r="S190">
        <v>0</v>
      </c>
      <c r="T190">
        <v>133</v>
      </c>
      <c r="U190">
        <v>107</v>
      </c>
      <c r="V190">
        <v>250</v>
      </c>
      <c r="W190">
        <v>30</v>
      </c>
      <c r="X190">
        <v>385</v>
      </c>
      <c r="Y190">
        <v>58</v>
      </c>
      <c r="Z190">
        <v>21</v>
      </c>
      <c r="AA190">
        <v>58</v>
      </c>
      <c r="AB190">
        <v>0</v>
      </c>
      <c r="AC190">
        <v>0</v>
      </c>
      <c r="AD190">
        <v>1233</v>
      </c>
      <c r="AE190">
        <v>1034</v>
      </c>
      <c r="AF190">
        <v>38</v>
      </c>
      <c r="AG190">
        <v>1</v>
      </c>
      <c r="AH190">
        <v>0</v>
      </c>
      <c r="AI190">
        <v>1</v>
      </c>
      <c r="AJ190">
        <v>75</v>
      </c>
      <c r="AK190">
        <v>39</v>
      </c>
      <c r="AL190">
        <v>0</v>
      </c>
      <c r="AM190">
        <v>10</v>
      </c>
      <c r="AN190">
        <v>0</v>
      </c>
      <c r="AO190">
        <v>162</v>
      </c>
      <c r="AP190">
        <v>184</v>
      </c>
    </row>
    <row r="191" spans="1:42" x14ac:dyDescent="0.2">
      <c r="A191">
        <v>51700120</v>
      </c>
      <c r="B191" t="s">
        <v>716</v>
      </c>
      <c r="C191">
        <v>43465</v>
      </c>
      <c r="D191">
        <v>0</v>
      </c>
      <c r="E191">
        <v>0</v>
      </c>
      <c r="F191">
        <v>0</v>
      </c>
      <c r="G191">
        <v>0</v>
      </c>
      <c r="H191">
        <v>0</v>
      </c>
      <c r="I191" t="s">
        <v>1946</v>
      </c>
      <c r="J191">
        <v>16453</v>
      </c>
      <c r="K191">
        <v>1471</v>
      </c>
      <c r="L191">
        <v>842</v>
      </c>
      <c r="M191">
        <v>13900</v>
      </c>
      <c r="N191">
        <v>240</v>
      </c>
      <c r="O191">
        <v>481</v>
      </c>
      <c r="P191">
        <v>165</v>
      </c>
      <c r="Q191">
        <v>0</v>
      </c>
      <c r="R191">
        <v>0</v>
      </c>
      <c r="S191">
        <v>8</v>
      </c>
      <c r="T191">
        <v>454</v>
      </c>
      <c r="U191">
        <v>42</v>
      </c>
      <c r="V191">
        <v>310</v>
      </c>
      <c r="W191">
        <v>11</v>
      </c>
      <c r="X191">
        <v>591</v>
      </c>
      <c r="Y191">
        <v>195</v>
      </c>
      <c r="Z191">
        <v>17</v>
      </c>
      <c r="AA191">
        <v>39</v>
      </c>
      <c r="AB191">
        <v>0</v>
      </c>
      <c r="AC191">
        <v>0</v>
      </c>
      <c r="AD191">
        <v>11545</v>
      </c>
      <c r="AE191">
        <v>1916</v>
      </c>
      <c r="AF191">
        <v>335</v>
      </c>
      <c r="AG191">
        <v>0</v>
      </c>
      <c r="AH191">
        <v>0</v>
      </c>
      <c r="AI191">
        <v>7</v>
      </c>
      <c r="AJ191">
        <v>97</v>
      </c>
      <c r="AK191">
        <v>114</v>
      </c>
      <c r="AL191">
        <v>0</v>
      </c>
      <c r="AM191">
        <v>126</v>
      </c>
      <c r="AN191">
        <v>0</v>
      </c>
      <c r="AO191">
        <v>116</v>
      </c>
      <c r="AP191">
        <v>207</v>
      </c>
    </row>
    <row r="192" spans="1:42" x14ac:dyDescent="0.2">
      <c r="A192">
        <v>51700120</v>
      </c>
      <c r="B192" t="s">
        <v>716</v>
      </c>
      <c r="C192">
        <v>43100</v>
      </c>
      <c r="D192">
        <v>0</v>
      </c>
      <c r="E192">
        <v>0</v>
      </c>
      <c r="F192">
        <v>0</v>
      </c>
      <c r="G192">
        <v>0</v>
      </c>
      <c r="H192">
        <v>0</v>
      </c>
      <c r="I192" t="s">
        <v>717</v>
      </c>
      <c r="J192">
        <v>16453</v>
      </c>
      <c r="K192">
        <v>1479</v>
      </c>
      <c r="L192">
        <v>842</v>
      </c>
      <c r="M192">
        <v>13883</v>
      </c>
      <c r="N192">
        <v>250</v>
      </c>
      <c r="O192">
        <v>480</v>
      </c>
      <c r="P192">
        <v>167</v>
      </c>
      <c r="Q192">
        <v>0</v>
      </c>
      <c r="R192">
        <v>0</v>
      </c>
      <c r="S192">
        <v>6</v>
      </c>
      <c r="T192">
        <v>466</v>
      </c>
      <c r="U192">
        <v>42</v>
      </c>
      <c r="V192">
        <v>306</v>
      </c>
      <c r="W192">
        <v>11</v>
      </c>
      <c r="X192">
        <v>592</v>
      </c>
      <c r="Y192">
        <v>194</v>
      </c>
      <c r="Z192">
        <v>17</v>
      </c>
      <c r="AA192">
        <v>39</v>
      </c>
      <c r="AB192">
        <v>0</v>
      </c>
      <c r="AC192">
        <v>0</v>
      </c>
      <c r="AD192">
        <v>11538</v>
      </c>
      <c r="AE192">
        <v>1918</v>
      </c>
      <c r="AF192">
        <v>328</v>
      </c>
      <c r="AG192">
        <v>0</v>
      </c>
      <c r="AH192">
        <v>0</v>
      </c>
      <c r="AI192">
        <v>7</v>
      </c>
      <c r="AJ192">
        <v>92</v>
      </c>
      <c r="AK192">
        <v>125</v>
      </c>
      <c r="AL192">
        <v>0</v>
      </c>
      <c r="AM192">
        <v>125</v>
      </c>
      <c r="AN192">
        <v>0</v>
      </c>
      <c r="AO192">
        <v>117</v>
      </c>
      <c r="AP192">
        <v>203</v>
      </c>
    </row>
    <row r="193" spans="1:42" x14ac:dyDescent="0.2">
      <c r="A193">
        <v>51700120</v>
      </c>
      <c r="B193" t="s">
        <v>716</v>
      </c>
      <c r="C193">
        <v>42735</v>
      </c>
      <c r="D193">
        <v>0</v>
      </c>
      <c r="E193">
        <v>0</v>
      </c>
      <c r="F193">
        <v>0</v>
      </c>
      <c r="G193">
        <v>0</v>
      </c>
      <c r="H193">
        <v>0</v>
      </c>
      <c r="I193" t="s">
        <v>718</v>
      </c>
      <c r="J193">
        <v>16453</v>
      </c>
      <c r="K193">
        <v>1446</v>
      </c>
      <c r="L193">
        <v>856</v>
      </c>
      <c r="M193">
        <v>13924</v>
      </c>
      <c r="N193">
        <v>228</v>
      </c>
      <c r="O193">
        <v>491</v>
      </c>
      <c r="P193">
        <v>167</v>
      </c>
      <c r="Q193">
        <v>0</v>
      </c>
      <c r="R193">
        <v>0</v>
      </c>
      <c r="S193">
        <v>12</v>
      </c>
      <c r="T193">
        <v>483</v>
      </c>
      <c r="U193">
        <v>46</v>
      </c>
      <c r="V193">
        <v>235</v>
      </c>
      <c r="W193">
        <v>11</v>
      </c>
      <c r="X193">
        <v>609</v>
      </c>
      <c r="Y193">
        <v>188</v>
      </c>
      <c r="Z193">
        <v>17</v>
      </c>
      <c r="AA193">
        <v>42</v>
      </c>
      <c r="AB193">
        <v>0</v>
      </c>
      <c r="AC193">
        <v>0</v>
      </c>
      <c r="AD193">
        <v>11680</v>
      </c>
      <c r="AE193">
        <v>1975</v>
      </c>
      <c r="AF193">
        <v>208</v>
      </c>
      <c r="AG193">
        <v>4</v>
      </c>
      <c r="AH193">
        <v>0</v>
      </c>
      <c r="AI193">
        <v>2</v>
      </c>
      <c r="AJ193">
        <v>55</v>
      </c>
      <c r="AK193">
        <v>119</v>
      </c>
      <c r="AL193">
        <v>0</v>
      </c>
      <c r="AM193">
        <v>109</v>
      </c>
      <c r="AN193">
        <v>0</v>
      </c>
      <c r="AO193">
        <v>116</v>
      </c>
      <c r="AP193">
        <v>136</v>
      </c>
    </row>
    <row r="194" spans="1:42" x14ac:dyDescent="0.2">
      <c r="A194">
        <v>51700160</v>
      </c>
      <c r="B194" t="s">
        <v>719</v>
      </c>
      <c r="C194">
        <v>43465</v>
      </c>
      <c r="D194">
        <v>0</v>
      </c>
      <c r="E194">
        <v>0</v>
      </c>
      <c r="F194">
        <v>0</v>
      </c>
      <c r="G194">
        <v>0</v>
      </c>
      <c r="H194">
        <v>0</v>
      </c>
      <c r="I194" t="s">
        <v>1947</v>
      </c>
      <c r="J194">
        <v>10686</v>
      </c>
      <c r="K194">
        <v>1068</v>
      </c>
      <c r="L194">
        <v>523</v>
      </c>
      <c r="M194">
        <v>8851</v>
      </c>
      <c r="N194">
        <v>243</v>
      </c>
      <c r="O194">
        <v>262</v>
      </c>
      <c r="P194">
        <v>248</v>
      </c>
      <c r="Q194">
        <v>90</v>
      </c>
      <c r="R194">
        <v>6</v>
      </c>
      <c r="S194">
        <v>24</v>
      </c>
      <c r="T194">
        <v>170</v>
      </c>
      <c r="U194">
        <v>17</v>
      </c>
      <c r="V194">
        <v>245</v>
      </c>
      <c r="W194">
        <v>6</v>
      </c>
      <c r="X194">
        <v>329</v>
      </c>
      <c r="Y194">
        <v>150</v>
      </c>
      <c r="Z194">
        <v>12</v>
      </c>
      <c r="AA194">
        <v>1</v>
      </c>
      <c r="AB194">
        <v>28</v>
      </c>
      <c r="AC194">
        <v>3</v>
      </c>
      <c r="AD194">
        <v>4550</v>
      </c>
      <c r="AE194">
        <v>3960</v>
      </c>
      <c r="AF194">
        <v>257</v>
      </c>
      <c r="AG194">
        <v>0</v>
      </c>
      <c r="AH194">
        <v>0</v>
      </c>
      <c r="AI194">
        <v>5</v>
      </c>
      <c r="AJ194">
        <v>80</v>
      </c>
      <c r="AK194">
        <v>135</v>
      </c>
      <c r="AL194">
        <v>0</v>
      </c>
      <c r="AM194">
        <v>108</v>
      </c>
      <c r="AN194">
        <v>0</v>
      </c>
      <c r="AO194">
        <v>187</v>
      </c>
      <c r="AP194">
        <v>131</v>
      </c>
    </row>
    <row r="195" spans="1:42" x14ac:dyDescent="0.2">
      <c r="A195">
        <v>51700160</v>
      </c>
      <c r="B195" t="s">
        <v>719</v>
      </c>
      <c r="C195">
        <v>43100</v>
      </c>
      <c r="D195">
        <v>0</v>
      </c>
      <c r="E195">
        <v>0</v>
      </c>
      <c r="F195">
        <v>0</v>
      </c>
      <c r="G195">
        <v>0</v>
      </c>
      <c r="H195">
        <v>0</v>
      </c>
      <c r="I195" t="s">
        <v>720</v>
      </c>
      <c r="J195">
        <v>10686</v>
      </c>
      <c r="K195">
        <v>1078</v>
      </c>
      <c r="L195">
        <v>547</v>
      </c>
      <c r="M195">
        <v>8811</v>
      </c>
      <c r="N195">
        <v>249</v>
      </c>
      <c r="O195">
        <v>286</v>
      </c>
      <c r="P195">
        <v>263</v>
      </c>
      <c r="Q195">
        <v>91</v>
      </c>
      <c r="R195">
        <v>0</v>
      </c>
      <c r="S195">
        <v>15</v>
      </c>
      <c r="T195">
        <v>199</v>
      </c>
      <c r="U195">
        <v>20</v>
      </c>
      <c r="V195">
        <v>199</v>
      </c>
      <c r="W195">
        <v>6</v>
      </c>
      <c r="X195">
        <v>361</v>
      </c>
      <c r="Y195">
        <v>137</v>
      </c>
      <c r="Z195">
        <v>13</v>
      </c>
      <c r="AA195">
        <v>6</v>
      </c>
      <c r="AB195">
        <v>28</v>
      </c>
      <c r="AC195">
        <v>3</v>
      </c>
      <c r="AD195">
        <v>4662</v>
      </c>
      <c r="AE195">
        <v>3973</v>
      </c>
      <c r="AF195">
        <v>98</v>
      </c>
      <c r="AG195">
        <v>0</v>
      </c>
      <c r="AH195">
        <v>0</v>
      </c>
      <c r="AI195">
        <v>3</v>
      </c>
      <c r="AJ195">
        <v>75</v>
      </c>
      <c r="AK195">
        <v>139</v>
      </c>
      <c r="AL195">
        <v>0</v>
      </c>
      <c r="AM195">
        <v>110</v>
      </c>
      <c r="AN195">
        <v>0</v>
      </c>
      <c r="AO195">
        <v>202</v>
      </c>
      <c r="AP195">
        <v>83</v>
      </c>
    </row>
    <row r="196" spans="1:42" x14ac:dyDescent="0.2">
      <c r="A196">
        <v>51700160</v>
      </c>
      <c r="B196" t="s">
        <v>719</v>
      </c>
      <c r="C196">
        <v>42735</v>
      </c>
      <c r="D196">
        <v>0</v>
      </c>
      <c r="E196">
        <v>0</v>
      </c>
      <c r="F196">
        <v>0</v>
      </c>
      <c r="G196">
        <v>0</v>
      </c>
      <c r="H196">
        <v>0</v>
      </c>
      <c r="I196" t="s">
        <v>721</v>
      </c>
      <c r="J196">
        <v>10686</v>
      </c>
      <c r="K196">
        <v>1126</v>
      </c>
      <c r="L196">
        <v>546</v>
      </c>
      <c r="M196">
        <v>8810</v>
      </c>
      <c r="N196">
        <v>203</v>
      </c>
      <c r="O196">
        <v>294</v>
      </c>
      <c r="P196">
        <v>300</v>
      </c>
      <c r="Q196">
        <v>66</v>
      </c>
      <c r="R196">
        <v>0</v>
      </c>
      <c r="S196">
        <v>50</v>
      </c>
      <c r="T196">
        <v>203</v>
      </c>
      <c r="U196">
        <v>20</v>
      </c>
      <c r="V196">
        <v>187</v>
      </c>
      <c r="W196">
        <v>6</v>
      </c>
      <c r="X196">
        <v>376</v>
      </c>
      <c r="Y196">
        <v>122</v>
      </c>
      <c r="Z196">
        <v>11</v>
      </c>
      <c r="AA196">
        <v>6</v>
      </c>
      <c r="AB196">
        <v>28</v>
      </c>
      <c r="AC196">
        <v>3</v>
      </c>
      <c r="AD196">
        <v>4731</v>
      </c>
      <c r="AE196">
        <v>3958</v>
      </c>
      <c r="AF196">
        <v>44</v>
      </c>
      <c r="AG196">
        <v>4</v>
      </c>
      <c r="AH196">
        <v>0</v>
      </c>
      <c r="AI196">
        <v>4</v>
      </c>
      <c r="AJ196">
        <v>70</v>
      </c>
      <c r="AK196">
        <v>138</v>
      </c>
      <c r="AL196">
        <v>0</v>
      </c>
      <c r="AM196">
        <v>65</v>
      </c>
      <c r="AN196">
        <v>0</v>
      </c>
      <c r="AO196">
        <v>239</v>
      </c>
      <c r="AP196">
        <v>71</v>
      </c>
    </row>
    <row r="197" spans="1:42" x14ac:dyDescent="0.2">
      <c r="A197">
        <v>51700200</v>
      </c>
      <c r="B197" t="s">
        <v>722</v>
      </c>
      <c r="C197">
        <v>43465</v>
      </c>
      <c r="D197">
        <v>0</v>
      </c>
      <c r="E197">
        <v>0</v>
      </c>
      <c r="F197">
        <v>0</v>
      </c>
      <c r="G197">
        <v>0</v>
      </c>
      <c r="H197">
        <v>0</v>
      </c>
      <c r="I197" t="s">
        <v>1948</v>
      </c>
      <c r="J197">
        <v>6314</v>
      </c>
      <c r="K197">
        <v>1447</v>
      </c>
      <c r="L197">
        <v>468</v>
      </c>
      <c r="M197">
        <v>4202</v>
      </c>
      <c r="N197">
        <v>197</v>
      </c>
      <c r="O197">
        <v>486</v>
      </c>
      <c r="P197">
        <v>259</v>
      </c>
      <c r="Q197">
        <v>23</v>
      </c>
      <c r="R197">
        <v>20</v>
      </c>
      <c r="S197">
        <v>99</v>
      </c>
      <c r="T197">
        <v>141</v>
      </c>
      <c r="U197">
        <v>57</v>
      </c>
      <c r="V197">
        <v>344</v>
      </c>
      <c r="W197">
        <v>18</v>
      </c>
      <c r="X197">
        <v>320</v>
      </c>
      <c r="Y197">
        <v>108</v>
      </c>
      <c r="Z197">
        <v>25</v>
      </c>
      <c r="AA197">
        <v>4</v>
      </c>
      <c r="AB197">
        <v>11</v>
      </c>
      <c r="AC197">
        <v>0</v>
      </c>
      <c r="AD197">
        <v>2557</v>
      </c>
      <c r="AE197">
        <v>1359</v>
      </c>
      <c r="AF197">
        <v>206</v>
      </c>
      <c r="AG197">
        <v>0</v>
      </c>
      <c r="AH197">
        <v>0</v>
      </c>
      <c r="AI197">
        <v>4</v>
      </c>
      <c r="AJ197">
        <v>76</v>
      </c>
      <c r="AK197">
        <v>21</v>
      </c>
      <c r="AL197">
        <v>0</v>
      </c>
      <c r="AM197">
        <v>176</v>
      </c>
      <c r="AN197">
        <v>0</v>
      </c>
      <c r="AO197">
        <v>132</v>
      </c>
      <c r="AP197">
        <v>227</v>
      </c>
    </row>
    <row r="198" spans="1:42" x14ac:dyDescent="0.2">
      <c r="A198">
        <v>51700200</v>
      </c>
      <c r="B198" t="s">
        <v>722</v>
      </c>
      <c r="C198">
        <v>43100</v>
      </c>
      <c r="D198">
        <v>0</v>
      </c>
      <c r="E198">
        <v>0</v>
      </c>
      <c r="F198">
        <v>0</v>
      </c>
      <c r="G198">
        <v>0</v>
      </c>
      <c r="H198">
        <v>0</v>
      </c>
      <c r="I198" t="s">
        <v>723</v>
      </c>
      <c r="J198">
        <v>6314</v>
      </c>
      <c r="K198">
        <v>1410</v>
      </c>
      <c r="L198">
        <v>471</v>
      </c>
      <c r="M198">
        <v>4245</v>
      </c>
      <c r="N198">
        <v>188</v>
      </c>
      <c r="O198">
        <v>492</v>
      </c>
      <c r="P198">
        <v>280</v>
      </c>
      <c r="Q198">
        <v>26</v>
      </c>
      <c r="R198">
        <v>16</v>
      </c>
      <c r="S198">
        <v>85</v>
      </c>
      <c r="T198">
        <v>147</v>
      </c>
      <c r="U198">
        <v>58</v>
      </c>
      <c r="V198">
        <v>287</v>
      </c>
      <c r="W198">
        <v>18</v>
      </c>
      <c r="X198">
        <v>319</v>
      </c>
      <c r="Y198">
        <v>111</v>
      </c>
      <c r="Z198">
        <v>25</v>
      </c>
      <c r="AA198">
        <v>5</v>
      </c>
      <c r="AB198">
        <v>11</v>
      </c>
      <c r="AC198">
        <v>0</v>
      </c>
      <c r="AD198">
        <v>2595</v>
      </c>
      <c r="AE198">
        <v>1357</v>
      </c>
      <c r="AF198">
        <v>172</v>
      </c>
      <c r="AG198">
        <v>0</v>
      </c>
      <c r="AH198">
        <v>0</v>
      </c>
      <c r="AI198">
        <v>4</v>
      </c>
      <c r="AJ198">
        <v>117</v>
      </c>
      <c r="AK198">
        <v>22</v>
      </c>
      <c r="AL198">
        <v>0</v>
      </c>
      <c r="AM198">
        <v>166</v>
      </c>
      <c r="AN198">
        <v>0</v>
      </c>
      <c r="AO198">
        <v>156</v>
      </c>
      <c r="AP198">
        <v>167</v>
      </c>
    </row>
    <row r="199" spans="1:42" x14ac:dyDescent="0.2">
      <c r="A199">
        <v>51700200</v>
      </c>
      <c r="B199" t="s">
        <v>722</v>
      </c>
      <c r="C199">
        <v>42735</v>
      </c>
      <c r="D199">
        <v>0</v>
      </c>
      <c r="E199">
        <v>0</v>
      </c>
      <c r="F199">
        <v>0</v>
      </c>
      <c r="G199">
        <v>0</v>
      </c>
      <c r="H199">
        <v>0</v>
      </c>
      <c r="I199" t="s">
        <v>724</v>
      </c>
      <c r="J199">
        <v>6314</v>
      </c>
      <c r="K199">
        <v>1427</v>
      </c>
      <c r="L199">
        <v>469</v>
      </c>
      <c r="M199">
        <v>4262</v>
      </c>
      <c r="N199">
        <v>156</v>
      </c>
      <c r="O199">
        <v>494</v>
      </c>
      <c r="P199">
        <v>288</v>
      </c>
      <c r="Q199">
        <v>26</v>
      </c>
      <c r="R199">
        <v>21</v>
      </c>
      <c r="S199">
        <v>92</v>
      </c>
      <c r="T199">
        <v>146</v>
      </c>
      <c r="U199">
        <v>57</v>
      </c>
      <c r="V199">
        <v>284</v>
      </c>
      <c r="W199">
        <v>18</v>
      </c>
      <c r="X199">
        <v>319</v>
      </c>
      <c r="Y199">
        <v>110</v>
      </c>
      <c r="Z199">
        <v>24</v>
      </c>
      <c r="AA199">
        <v>5</v>
      </c>
      <c r="AB199">
        <v>11</v>
      </c>
      <c r="AC199">
        <v>0</v>
      </c>
      <c r="AD199">
        <v>2619</v>
      </c>
      <c r="AE199">
        <v>1357</v>
      </c>
      <c r="AF199">
        <v>163</v>
      </c>
      <c r="AG199">
        <v>0</v>
      </c>
      <c r="AH199">
        <v>0</v>
      </c>
      <c r="AI199">
        <v>4</v>
      </c>
      <c r="AJ199">
        <v>117</v>
      </c>
      <c r="AK199">
        <v>22</v>
      </c>
      <c r="AL199">
        <v>0</v>
      </c>
      <c r="AM199">
        <v>133</v>
      </c>
      <c r="AN199">
        <v>0</v>
      </c>
      <c r="AO199">
        <v>163</v>
      </c>
      <c r="AP199">
        <v>164</v>
      </c>
    </row>
    <row r="200" spans="1:42" x14ac:dyDescent="0.2">
      <c r="A200">
        <v>51700240</v>
      </c>
      <c r="B200" t="s">
        <v>725</v>
      </c>
      <c r="C200">
        <v>43465</v>
      </c>
      <c r="D200">
        <v>0</v>
      </c>
      <c r="E200">
        <v>0</v>
      </c>
      <c r="F200">
        <v>0</v>
      </c>
      <c r="G200">
        <v>0</v>
      </c>
      <c r="H200">
        <v>0</v>
      </c>
      <c r="I200" t="s">
        <v>1949</v>
      </c>
      <c r="J200">
        <v>6768</v>
      </c>
      <c r="K200">
        <v>2721</v>
      </c>
      <c r="L200">
        <v>904</v>
      </c>
      <c r="M200">
        <v>2989</v>
      </c>
      <c r="N200">
        <v>155</v>
      </c>
      <c r="O200">
        <v>1261</v>
      </c>
      <c r="P200">
        <v>462</v>
      </c>
      <c r="Q200">
        <v>174</v>
      </c>
      <c r="R200">
        <v>0</v>
      </c>
      <c r="S200">
        <v>17</v>
      </c>
      <c r="T200">
        <v>177</v>
      </c>
      <c r="U200">
        <v>125</v>
      </c>
      <c r="V200">
        <v>453</v>
      </c>
      <c r="W200">
        <v>51</v>
      </c>
      <c r="X200">
        <v>693</v>
      </c>
      <c r="Y200">
        <v>83</v>
      </c>
      <c r="Z200">
        <v>37</v>
      </c>
      <c r="AA200">
        <v>91</v>
      </c>
      <c r="AB200">
        <v>0</v>
      </c>
      <c r="AC200">
        <v>0</v>
      </c>
      <c r="AD200">
        <v>2350</v>
      </c>
      <c r="AE200">
        <v>384</v>
      </c>
      <c r="AF200">
        <v>185</v>
      </c>
      <c r="AG200">
        <v>0</v>
      </c>
      <c r="AH200">
        <v>0</v>
      </c>
      <c r="AI200">
        <v>5</v>
      </c>
      <c r="AJ200">
        <v>65</v>
      </c>
      <c r="AK200">
        <v>33</v>
      </c>
      <c r="AL200">
        <v>0</v>
      </c>
      <c r="AM200">
        <v>122</v>
      </c>
      <c r="AN200">
        <v>0</v>
      </c>
      <c r="AO200">
        <v>284</v>
      </c>
      <c r="AP200">
        <v>356</v>
      </c>
    </row>
    <row r="201" spans="1:42" x14ac:dyDescent="0.2">
      <c r="A201">
        <v>51700240</v>
      </c>
      <c r="B201" t="s">
        <v>725</v>
      </c>
      <c r="C201">
        <v>43100</v>
      </c>
      <c r="D201">
        <v>0</v>
      </c>
      <c r="E201">
        <v>0</v>
      </c>
      <c r="F201">
        <v>0</v>
      </c>
      <c r="G201">
        <v>0</v>
      </c>
      <c r="H201">
        <v>0</v>
      </c>
      <c r="I201" t="s">
        <v>726</v>
      </c>
      <c r="J201">
        <v>6768</v>
      </c>
      <c r="K201">
        <v>2779</v>
      </c>
      <c r="L201">
        <v>914</v>
      </c>
      <c r="M201">
        <v>2891</v>
      </c>
      <c r="N201">
        <v>184</v>
      </c>
      <c r="O201">
        <v>1297</v>
      </c>
      <c r="P201">
        <v>526</v>
      </c>
      <c r="Q201">
        <v>180</v>
      </c>
      <c r="R201">
        <v>0</v>
      </c>
      <c r="S201">
        <v>18</v>
      </c>
      <c r="T201">
        <v>179</v>
      </c>
      <c r="U201">
        <v>130</v>
      </c>
      <c r="V201">
        <v>400</v>
      </c>
      <c r="W201">
        <v>49</v>
      </c>
      <c r="X201">
        <v>701</v>
      </c>
      <c r="Y201">
        <v>81</v>
      </c>
      <c r="Z201">
        <v>33</v>
      </c>
      <c r="AA201">
        <v>100</v>
      </c>
      <c r="AB201">
        <v>0</v>
      </c>
      <c r="AC201">
        <v>0</v>
      </c>
      <c r="AD201">
        <v>2362</v>
      </c>
      <c r="AE201">
        <v>391</v>
      </c>
      <c r="AF201">
        <v>94</v>
      </c>
      <c r="AG201">
        <v>0</v>
      </c>
      <c r="AH201">
        <v>0</v>
      </c>
      <c r="AI201">
        <v>11</v>
      </c>
      <c r="AJ201">
        <v>32</v>
      </c>
      <c r="AK201">
        <v>63</v>
      </c>
      <c r="AL201">
        <v>0</v>
      </c>
      <c r="AM201">
        <v>121</v>
      </c>
      <c r="AN201">
        <v>0</v>
      </c>
      <c r="AO201">
        <v>317</v>
      </c>
      <c r="AP201">
        <v>306</v>
      </c>
    </row>
    <row r="202" spans="1:42" x14ac:dyDescent="0.2">
      <c r="A202">
        <v>51700240</v>
      </c>
      <c r="B202" t="s">
        <v>725</v>
      </c>
      <c r="C202">
        <v>42735</v>
      </c>
      <c r="D202">
        <v>0</v>
      </c>
      <c r="E202">
        <v>0</v>
      </c>
      <c r="F202">
        <v>0</v>
      </c>
      <c r="G202">
        <v>0</v>
      </c>
      <c r="H202">
        <v>0</v>
      </c>
      <c r="I202" t="s">
        <v>727</v>
      </c>
      <c r="J202">
        <v>6768</v>
      </c>
      <c r="K202">
        <v>2804</v>
      </c>
      <c r="L202">
        <v>913</v>
      </c>
      <c r="M202">
        <v>2858</v>
      </c>
      <c r="N202">
        <v>194</v>
      </c>
      <c r="O202">
        <v>1287</v>
      </c>
      <c r="P202">
        <v>526</v>
      </c>
      <c r="Q202">
        <v>140</v>
      </c>
      <c r="R202">
        <v>0</v>
      </c>
      <c r="S202">
        <v>85</v>
      </c>
      <c r="T202">
        <v>180</v>
      </c>
      <c r="U202">
        <v>137</v>
      </c>
      <c r="V202">
        <v>400</v>
      </c>
      <c r="W202">
        <v>49</v>
      </c>
      <c r="X202">
        <v>701</v>
      </c>
      <c r="Y202">
        <v>80</v>
      </c>
      <c r="Z202">
        <v>32</v>
      </c>
      <c r="AA202">
        <v>100</v>
      </c>
      <c r="AB202">
        <v>0</v>
      </c>
      <c r="AC202">
        <v>0</v>
      </c>
      <c r="AD202">
        <v>2357</v>
      </c>
      <c r="AE202">
        <v>392</v>
      </c>
      <c r="AF202">
        <v>75</v>
      </c>
      <c r="AG202">
        <v>3</v>
      </c>
      <c r="AH202">
        <v>0</v>
      </c>
      <c r="AI202">
        <v>11</v>
      </c>
      <c r="AJ202">
        <v>20</v>
      </c>
      <c r="AK202">
        <v>78</v>
      </c>
      <c r="AL202">
        <v>0</v>
      </c>
      <c r="AM202">
        <v>115</v>
      </c>
      <c r="AN202">
        <v>0</v>
      </c>
      <c r="AO202">
        <v>315</v>
      </c>
      <c r="AP202">
        <v>304</v>
      </c>
    </row>
    <row r="203" spans="1:42" x14ac:dyDescent="0.2">
      <c r="A203">
        <v>51700280</v>
      </c>
      <c r="B203" t="s">
        <v>728</v>
      </c>
      <c r="C203">
        <v>43465</v>
      </c>
      <c r="D203">
        <v>0</v>
      </c>
      <c r="E203">
        <v>0</v>
      </c>
      <c r="F203">
        <v>0</v>
      </c>
      <c r="G203">
        <v>0</v>
      </c>
      <c r="H203">
        <v>0</v>
      </c>
      <c r="I203" t="s">
        <v>1950</v>
      </c>
      <c r="J203">
        <v>4350</v>
      </c>
      <c r="K203">
        <v>979</v>
      </c>
      <c r="L203">
        <v>337</v>
      </c>
      <c r="M203">
        <v>2961</v>
      </c>
      <c r="N203">
        <v>72</v>
      </c>
      <c r="O203">
        <v>399</v>
      </c>
      <c r="P203">
        <v>126</v>
      </c>
      <c r="Q203">
        <v>76</v>
      </c>
      <c r="R203">
        <v>0</v>
      </c>
      <c r="S203">
        <v>36</v>
      </c>
      <c r="T203">
        <v>118</v>
      </c>
      <c r="U203">
        <v>43</v>
      </c>
      <c r="V203">
        <v>168</v>
      </c>
      <c r="W203">
        <v>12</v>
      </c>
      <c r="X203">
        <v>253</v>
      </c>
      <c r="Y203">
        <v>66</v>
      </c>
      <c r="Z203">
        <v>11</v>
      </c>
      <c r="AA203">
        <v>7</v>
      </c>
      <c r="AB203">
        <v>0</v>
      </c>
      <c r="AC203">
        <v>0</v>
      </c>
      <c r="AD203">
        <v>2494</v>
      </c>
      <c r="AE203">
        <v>420</v>
      </c>
      <c r="AF203">
        <v>31</v>
      </c>
      <c r="AG203">
        <v>0</v>
      </c>
      <c r="AH203">
        <v>0</v>
      </c>
      <c r="AI203">
        <v>0</v>
      </c>
      <c r="AJ203">
        <v>17</v>
      </c>
      <c r="AK203">
        <v>53</v>
      </c>
      <c r="AL203">
        <v>0</v>
      </c>
      <c r="AM203">
        <v>20</v>
      </c>
      <c r="AN203">
        <v>0</v>
      </c>
      <c r="AO203">
        <v>77</v>
      </c>
      <c r="AP203">
        <v>93</v>
      </c>
    </row>
    <row r="204" spans="1:42" x14ac:dyDescent="0.2">
      <c r="A204">
        <v>51700280</v>
      </c>
      <c r="B204" t="s">
        <v>728</v>
      </c>
      <c r="C204">
        <v>43100</v>
      </c>
      <c r="D204">
        <v>0</v>
      </c>
      <c r="E204">
        <v>0</v>
      </c>
      <c r="F204">
        <v>0</v>
      </c>
      <c r="G204">
        <v>0</v>
      </c>
      <c r="H204">
        <v>0</v>
      </c>
      <c r="I204" t="s">
        <v>729</v>
      </c>
      <c r="J204">
        <v>4350</v>
      </c>
      <c r="K204">
        <v>979</v>
      </c>
      <c r="L204">
        <v>337</v>
      </c>
      <c r="M204">
        <v>2960</v>
      </c>
      <c r="N204">
        <v>73</v>
      </c>
      <c r="O204">
        <v>402</v>
      </c>
      <c r="P204">
        <v>127</v>
      </c>
      <c r="Q204">
        <v>76</v>
      </c>
      <c r="R204">
        <v>0</v>
      </c>
      <c r="S204">
        <v>36</v>
      </c>
      <c r="T204">
        <v>118</v>
      </c>
      <c r="U204">
        <v>42</v>
      </c>
      <c r="V204">
        <v>165</v>
      </c>
      <c r="W204">
        <v>12</v>
      </c>
      <c r="X204">
        <v>253</v>
      </c>
      <c r="Y204">
        <v>66</v>
      </c>
      <c r="Z204">
        <v>11</v>
      </c>
      <c r="AA204">
        <v>7</v>
      </c>
      <c r="AB204">
        <v>0</v>
      </c>
      <c r="AC204">
        <v>0</v>
      </c>
      <c r="AD204">
        <v>2497</v>
      </c>
      <c r="AE204">
        <v>420</v>
      </c>
      <c r="AF204">
        <v>29</v>
      </c>
      <c r="AG204">
        <v>0</v>
      </c>
      <c r="AH204">
        <v>0</v>
      </c>
      <c r="AI204">
        <v>0</v>
      </c>
      <c r="AJ204">
        <v>14</v>
      </c>
      <c r="AK204">
        <v>54</v>
      </c>
      <c r="AL204">
        <v>0</v>
      </c>
      <c r="AM204">
        <v>20</v>
      </c>
      <c r="AN204">
        <v>0</v>
      </c>
      <c r="AO204">
        <v>78</v>
      </c>
      <c r="AP204">
        <v>90</v>
      </c>
    </row>
    <row r="205" spans="1:42" x14ac:dyDescent="0.2">
      <c r="A205">
        <v>51700280</v>
      </c>
      <c r="B205" t="s">
        <v>728</v>
      </c>
      <c r="C205">
        <v>42735</v>
      </c>
      <c r="D205">
        <v>0</v>
      </c>
      <c r="E205">
        <v>0</v>
      </c>
      <c r="F205">
        <v>0</v>
      </c>
      <c r="G205">
        <v>0</v>
      </c>
      <c r="H205">
        <v>0</v>
      </c>
      <c r="I205" t="s">
        <v>730</v>
      </c>
      <c r="J205">
        <v>4350</v>
      </c>
      <c r="K205">
        <v>979</v>
      </c>
      <c r="L205">
        <v>333</v>
      </c>
      <c r="M205">
        <v>2960</v>
      </c>
      <c r="N205">
        <v>78</v>
      </c>
      <c r="O205">
        <v>402</v>
      </c>
      <c r="P205">
        <v>126</v>
      </c>
      <c r="Q205">
        <v>76</v>
      </c>
      <c r="R205">
        <v>0</v>
      </c>
      <c r="S205">
        <v>36</v>
      </c>
      <c r="T205">
        <v>119</v>
      </c>
      <c r="U205">
        <v>43</v>
      </c>
      <c r="V205">
        <v>165</v>
      </c>
      <c r="W205">
        <v>12</v>
      </c>
      <c r="X205">
        <v>253</v>
      </c>
      <c r="Y205">
        <v>63</v>
      </c>
      <c r="Z205">
        <v>11</v>
      </c>
      <c r="AA205">
        <v>7</v>
      </c>
      <c r="AB205">
        <v>0</v>
      </c>
      <c r="AC205">
        <v>0</v>
      </c>
      <c r="AD205">
        <v>2498</v>
      </c>
      <c r="AE205">
        <v>425</v>
      </c>
      <c r="AF205">
        <v>26</v>
      </c>
      <c r="AG205">
        <v>0</v>
      </c>
      <c r="AH205">
        <v>0</v>
      </c>
      <c r="AI205">
        <v>0</v>
      </c>
      <c r="AJ205">
        <v>10</v>
      </c>
      <c r="AK205">
        <v>58</v>
      </c>
      <c r="AL205">
        <v>0</v>
      </c>
      <c r="AM205">
        <v>20</v>
      </c>
      <c r="AN205">
        <v>0</v>
      </c>
      <c r="AO205">
        <v>76</v>
      </c>
      <c r="AP205">
        <v>88</v>
      </c>
    </row>
    <row r="206" spans="1:42" x14ac:dyDescent="0.2">
      <c r="A206">
        <v>51700320</v>
      </c>
      <c r="B206" t="s">
        <v>731</v>
      </c>
      <c r="C206">
        <v>43465</v>
      </c>
      <c r="D206">
        <v>0</v>
      </c>
      <c r="E206">
        <v>0</v>
      </c>
      <c r="F206">
        <v>0</v>
      </c>
      <c r="G206">
        <v>0</v>
      </c>
      <c r="H206">
        <v>0</v>
      </c>
      <c r="I206" t="s">
        <v>1951</v>
      </c>
      <c r="J206">
        <v>7524</v>
      </c>
      <c r="K206">
        <v>1320</v>
      </c>
      <c r="L206">
        <v>425</v>
      </c>
      <c r="M206">
        <v>5009</v>
      </c>
      <c r="N206">
        <v>770</v>
      </c>
      <c r="O206">
        <v>492</v>
      </c>
      <c r="P206">
        <v>282</v>
      </c>
      <c r="Q206">
        <v>17</v>
      </c>
      <c r="R206">
        <v>19</v>
      </c>
      <c r="S206">
        <v>107</v>
      </c>
      <c r="T206">
        <v>121</v>
      </c>
      <c r="U206">
        <v>50</v>
      </c>
      <c r="V206">
        <v>216</v>
      </c>
      <c r="W206">
        <v>17</v>
      </c>
      <c r="X206">
        <v>262</v>
      </c>
      <c r="Y206">
        <v>89</v>
      </c>
      <c r="Z206">
        <v>26</v>
      </c>
      <c r="AA206">
        <v>48</v>
      </c>
      <c r="AB206">
        <v>0</v>
      </c>
      <c r="AC206">
        <v>0</v>
      </c>
      <c r="AD206">
        <v>3981</v>
      </c>
      <c r="AE206">
        <v>157</v>
      </c>
      <c r="AF206">
        <v>401</v>
      </c>
      <c r="AG206">
        <v>0</v>
      </c>
      <c r="AH206">
        <v>0</v>
      </c>
      <c r="AI206">
        <v>0</v>
      </c>
      <c r="AJ206">
        <v>470</v>
      </c>
      <c r="AK206">
        <v>332</v>
      </c>
      <c r="AL206">
        <v>0</v>
      </c>
      <c r="AM206">
        <v>438</v>
      </c>
      <c r="AN206">
        <v>0</v>
      </c>
      <c r="AO206">
        <v>178</v>
      </c>
      <c r="AP206">
        <v>169</v>
      </c>
    </row>
    <row r="207" spans="1:42" x14ac:dyDescent="0.2">
      <c r="A207">
        <v>51700320</v>
      </c>
      <c r="B207" t="s">
        <v>731</v>
      </c>
      <c r="C207">
        <v>43100</v>
      </c>
      <c r="D207">
        <v>0</v>
      </c>
      <c r="E207">
        <v>0</v>
      </c>
      <c r="F207">
        <v>0</v>
      </c>
      <c r="G207">
        <v>0</v>
      </c>
      <c r="H207">
        <v>0</v>
      </c>
      <c r="I207" t="s">
        <v>732</v>
      </c>
      <c r="J207">
        <v>7524</v>
      </c>
      <c r="K207">
        <v>1372</v>
      </c>
      <c r="L207">
        <v>423</v>
      </c>
      <c r="M207">
        <v>4996</v>
      </c>
      <c r="N207">
        <v>733</v>
      </c>
      <c r="O207">
        <v>492</v>
      </c>
      <c r="P207">
        <v>282</v>
      </c>
      <c r="Q207">
        <v>17</v>
      </c>
      <c r="R207">
        <v>19</v>
      </c>
      <c r="S207">
        <v>159</v>
      </c>
      <c r="T207">
        <v>122</v>
      </c>
      <c r="U207">
        <v>50</v>
      </c>
      <c r="V207">
        <v>215</v>
      </c>
      <c r="W207">
        <v>17</v>
      </c>
      <c r="X207">
        <v>263</v>
      </c>
      <c r="Y207">
        <v>86</v>
      </c>
      <c r="Z207">
        <v>26</v>
      </c>
      <c r="AA207">
        <v>48</v>
      </c>
      <c r="AB207">
        <v>0</v>
      </c>
      <c r="AC207">
        <v>0</v>
      </c>
      <c r="AD207">
        <v>3986</v>
      </c>
      <c r="AE207">
        <v>159</v>
      </c>
      <c r="AF207">
        <v>394</v>
      </c>
      <c r="AG207">
        <v>0</v>
      </c>
      <c r="AH207">
        <v>0</v>
      </c>
      <c r="AI207">
        <v>0</v>
      </c>
      <c r="AJ207">
        <v>456</v>
      </c>
      <c r="AK207">
        <v>331</v>
      </c>
      <c r="AL207">
        <v>0</v>
      </c>
      <c r="AM207">
        <v>402</v>
      </c>
      <c r="AN207">
        <v>0</v>
      </c>
      <c r="AO207">
        <v>179</v>
      </c>
      <c r="AP207">
        <v>168</v>
      </c>
    </row>
    <row r="208" spans="1:42" x14ac:dyDescent="0.2">
      <c r="A208">
        <v>51700320</v>
      </c>
      <c r="B208" t="s">
        <v>731</v>
      </c>
      <c r="C208">
        <v>42735</v>
      </c>
      <c r="D208">
        <v>0</v>
      </c>
      <c r="E208">
        <v>0</v>
      </c>
      <c r="F208">
        <v>0</v>
      </c>
      <c r="G208">
        <v>0</v>
      </c>
      <c r="H208">
        <v>0</v>
      </c>
      <c r="I208" t="s">
        <v>733</v>
      </c>
      <c r="J208">
        <v>7524</v>
      </c>
      <c r="K208">
        <v>1297</v>
      </c>
      <c r="L208">
        <v>422</v>
      </c>
      <c r="M208">
        <v>5072</v>
      </c>
      <c r="N208">
        <v>734</v>
      </c>
      <c r="O208">
        <v>491</v>
      </c>
      <c r="P208">
        <v>284</v>
      </c>
      <c r="Q208">
        <v>17</v>
      </c>
      <c r="R208">
        <v>19</v>
      </c>
      <c r="S208">
        <v>87</v>
      </c>
      <c r="T208">
        <v>122</v>
      </c>
      <c r="U208">
        <v>51</v>
      </c>
      <c r="V208">
        <v>208</v>
      </c>
      <c r="W208">
        <v>17</v>
      </c>
      <c r="X208">
        <v>264</v>
      </c>
      <c r="Y208">
        <v>84</v>
      </c>
      <c r="Z208">
        <v>25</v>
      </c>
      <c r="AA208">
        <v>48</v>
      </c>
      <c r="AB208">
        <v>0</v>
      </c>
      <c r="AC208">
        <v>0</v>
      </c>
      <c r="AD208">
        <v>4010</v>
      </c>
      <c r="AE208">
        <v>161</v>
      </c>
      <c r="AF208">
        <v>395</v>
      </c>
      <c r="AG208">
        <v>0</v>
      </c>
      <c r="AH208">
        <v>0</v>
      </c>
      <c r="AI208">
        <v>0</v>
      </c>
      <c r="AJ208">
        <v>506</v>
      </c>
      <c r="AK208">
        <v>331</v>
      </c>
      <c r="AL208">
        <v>0</v>
      </c>
      <c r="AM208">
        <v>402</v>
      </c>
      <c r="AN208">
        <v>0</v>
      </c>
      <c r="AO208">
        <v>180</v>
      </c>
      <c r="AP208">
        <v>161</v>
      </c>
    </row>
    <row r="209" spans="1:42" x14ac:dyDescent="0.2">
      <c r="A209">
        <v>51700360</v>
      </c>
      <c r="B209" t="s">
        <v>734</v>
      </c>
      <c r="C209">
        <v>43465</v>
      </c>
      <c r="D209">
        <v>0</v>
      </c>
      <c r="E209">
        <v>0</v>
      </c>
      <c r="F209">
        <v>0</v>
      </c>
      <c r="G209">
        <v>0</v>
      </c>
      <c r="H209">
        <v>0</v>
      </c>
      <c r="I209" t="s">
        <v>1952</v>
      </c>
      <c r="J209">
        <v>11071</v>
      </c>
      <c r="K209">
        <v>805</v>
      </c>
      <c r="L209">
        <v>434</v>
      </c>
      <c r="M209">
        <v>9708</v>
      </c>
      <c r="N209">
        <v>123</v>
      </c>
      <c r="O209">
        <v>229</v>
      </c>
      <c r="P209">
        <v>113</v>
      </c>
      <c r="Q209">
        <v>0</v>
      </c>
      <c r="R209">
        <v>0</v>
      </c>
      <c r="S209">
        <v>7</v>
      </c>
      <c r="T209">
        <v>222</v>
      </c>
      <c r="U209">
        <v>19</v>
      </c>
      <c r="V209">
        <v>210</v>
      </c>
      <c r="W209">
        <v>5</v>
      </c>
      <c r="X209">
        <v>302</v>
      </c>
      <c r="Y209">
        <v>124</v>
      </c>
      <c r="Z209">
        <v>8</v>
      </c>
      <c r="AA209">
        <v>0</v>
      </c>
      <c r="AB209">
        <v>0</v>
      </c>
      <c r="AC209">
        <v>0</v>
      </c>
      <c r="AD209">
        <v>5893</v>
      </c>
      <c r="AE209">
        <v>3521</v>
      </c>
      <c r="AF209">
        <v>209</v>
      </c>
      <c r="AG209">
        <v>10</v>
      </c>
      <c r="AH209">
        <v>0</v>
      </c>
      <c r="AI209">
        <v>17</v>
      </c>
      <c r="AJ209">
        <v>58</v>
      </c>
      <c r="AK209">
        <v>71</v>
      </c>
      <c r="AL209">
        <v>0</v>
      </c>
      <c r="AM209">
        <v>52</v>
      </c>
      <c r="AN209">
        <v>0</v>
      </c>
      <c r="AO209">
        <v>59</v>
      </c>
      <c r="AP209">
        <v>104</v>
      </c>
    </row>
    <row r="210" spans="1:42" x14ac:dyDescent="0.2">
      <c r="A210">
        <v>51700360</v>
      </c>
      <c r="B210" t="s">
        <v>734</v>
      </c>
      <c r="C210">
        <v>43100</v>
      </c>
      <c r="D210">
        <v>0</v>
      </c>
      <c r="E210">
        <v>0</v>
      </c>
      <c r="F210">
        <v>0</v>
      </c>
      <c r="G210">
        <v>0</v>
      </c>
      <c r="H210">
        <v>0</v>
      </c>
      <c r="I210" t="s">
        <v>735</v>
      </c>
      <c r="J210">
        <v>11071</v>
      </c>
      <c r="K210">
        <v>807</v>
      </c>
      <c r="L210">
        <v>444</v>
      </c>
      <c r="M210">
        <v>9698</v>
      </c>
      <c r="N210">
        <v>122</v>
      </c>
      <c r="O210">
        <v>230</v>
      </c>
      <c r="P210">
        <v>109</v>
      </c>
      <c r="Q210">
        <v>0</v>
      </c>
      <c r="R210">
        <v>0</v>
      </c>
      <c r="S210">
        <v>7</v>
      </c>
      <c r="T210">
        <v>227</v>
      </c>
      <c r="U210">
        <v>20</v>
      </c>
      <c r="V210">
        <v>209</v>
      </c>
      <c r="W210">
        <v>5</v>
      </c>
      <c r="X210">
        <v>314</v>
      </c>
      <c r="Y210">
        <v>121</v>
      </c>
      <c r="Z210">
        <v>8</v>
      </c>
      <c r="AA210">
        <v>2</v>
      </c>
      <c r="AB210">
        <v>0</v>
      </c>
      <c r="AC210">
        <v>0</v>
      </c>
      <c r="AD210">
        <v>5900</v>
      </c>
      <c r="AE210">
        <v>3518</v>
      </c>
      <c r="AF210">
        <v>198</v>
      </c>
      <c r="AG210">
        <v>10</v>
      </c>
      <c r="AH210">
        <v>0</v>
      </c>
      <c r="AI210">
        <v>17</v>
      </c>
      <c r="AJ210">
        <v>55</v>
      </c>
      <c r="AK210">
        <v>71</v>
      </c>
      <c r="AL210">
        <v>0</v>
      </c>
      <c r="AM210">
        <v>51</v>
      </c>
      <c r="AN210">
        <v>0</v>
      </c>
      <c r="AO210">
        <v>58</v>
      </c>
      <c r="AP210">
        <v>101</v>
      </c>
    </row>
    <row r="211" spans="1:42" x14ac:dyDescent="0.2">
      <c r="A211">
        <v>51700360</v>
      </c>
      <c r="B211" t="s">
        <v>734</v>
      </c>
      <c r="C211">
        <v>42735</v>
      </c>
      <c r="D211">
        <v>0</v>
      </c>
      <c r="E211">
        <v>0</v>
      </c>
      <c r="F211">
        <v>0</v>
      </c>
      <c r="G211">
        <v>0</v>
      </c>
      <c r="H211">
        <v>0</v>
      </c>
      <c r="I211" t="s">
        <v>736</v>
      </c>
      <c r="J211">
        <v>11071</v>
      </c>
      <c r="K211">
        <v>836</v>
      </c>
      <c r="L211">
        <v>481</v>
      </c>
      <c r="M211">
        <v>9640</v>
      </c>
      <c r="N211">
        <v>113</v>
      </c>
      <c r="O211">
        <v>244</v>
      </c>
      <c r="P211">
        <v>123</v>
      </c>
      <c r="Q211">
        <v>1</v>
      </c>
      <c r="R211">
        <v>0</v>
      </c>
      <c r="S211">
        <v>35</v>
      </c>
      <c r="T211">
        <v>243</v>
      </c>
      <c r="U211">
        <v>26</v>
      </c>
      <c r="V211">
        <v>159</v>
      </c>
      <c r="W211">
        <v>5</v>
      </c>
      <c r="X211">
        <v>359</v>
      </c>
      <c r="Y211">
        <v>113</v>
      </c>
      <c r="Z211">
        <v>8</v>
      </c>
      <c r="AA211">
        <v>2</v>
      </c>
      <c r="AB211">
        <v>0</v>
      </c>
      <c r="AC211">
        <v>0</v>
      </c>
      <c r="AD211">
        <v>5936</v>
      </c>
      <c r="AE211">
        <v>3573</v>
      </c>
      <c r="AF211">
        <v>47</v>
      </c>
      <c r="AG211">
        <v>16</v>
      </c>
      <c r="AH211">
        <v>0</v>
      </c>
      <c r="AI211">
        <v>22</v>
      </c>
      <c r="AJ211">
        <v>46</v>
      </c>
      <c r="AK211">
        <v>67</v>
      </c>
      <c r="AL211">
        <v>0</v>
      </c>
      <c r="AM211">
        <v>46</v>
      </c>
      <c r="AN211">
        <v>0</v>
      </c>
      <c r="AO211">
        <v>57</v>
      </c>
      <c r="AP211">
        <v>50</v>
      </c>
    </row>
    <row r="212" spans="1:42" x14ac:dyDescent="0.2">
      <c r="A212">
        <v>51700400</v>
      </c>
      <c r="B212" t="s">
        <v>737</v>
      </c>
      <c r="C212">
        <v>43465</v>
      </c>
      <c r="D212">
        <v>0</v>
      </c>
      <c r="E212">
        <v>0</v>
      </c>
      <c r="F212">
        <v>0</v>
      </c>
      <c r="G212">
        <v>0</v>
      </c>
      <c r="H212">
        <v>0</v>
      </c>
      <c r="I212" t="s">
        <v>1953</v>
      </c>
      <c r="J212">
        <v>5541</v>
      </c>
      <c r="K212">
        <v>499</v>
      </c>
      <c r="L212">
        <v>293</v>
      </c>
      <c r="M212">
        <v>4719</v>
      </c>
      <c r="N212">
        <v>30</v>
      </c>
      <c r="O212">
        <v>146</v>
      </c>
      <c r="P212">
        <v>62</v>
      </c>
      <c r="Q212">
        <v>0</v>
      </c>
      <c r="R212">
        <v>0</v>
      </c>
      <c r="S212">
        <v>5</v>
      </c>
      <c r="T212">
        <v>149</v>
      </c>
      <c r="U212">
        <v>10</v>
      </c>
      <c r="V212">
        <v>123</v>
      </c>
      <c r="W212">
        <v>4</v>
      </c>
      <c r="X212">
        <v>204</v>
      </c>
      <c r="Y212">
        <v>83</v>
      </c>
      <c r="Z212">
        <v>5</v>
      </c>
      <c r="AA212">
        <v>0</v>
      </c>
      <c r="AB212">
        <v>0</v>
      </c>
      <c r="AC212">
        <v>0</v>
      </c>
      <c r="AD212">
        <v>3688</v>
      </c>
      <c r="AE212">
        <v>791</v>
      </c>
      <c r="AF212">
        <v>206</v>
      </c>
      <c r="AG212">
        <v>0</v>
      </c>
      <c r="AH212">
        <v>0</v>
      </c>
      <c r="AI212">
        <v>0</v>
      </c>
      <c r="AJ212">
        <v>34</v>
      </c>
      <c r="AK212">
        <v>15</v>
      </c>
      <c r="AL212">
        <v>0</v>
      </c>
      <c r="AM212">
        <v>16</v>
      </c>
      <c r="AN212">
        <v>0</v>
      </c>
      <c r="AO212">
        <v>33</v>
      </c>
      <c r="AP212">
        <v>93</v>
      </c>
    </row>
    <row r="213" spans="1:42" x14ac:dyDescent="0.2">
      <c r="A213">
        <v>51700400</v>
      </c>
      <c r="B213" t="s">
        <v>737</v>
      </c>
      <c r="C213">
        <v>43100</v>
      </c>
      <c r="D213">
        <v>0</v>
      </c>
      <c r="E213">
        <v>0</v>
      </c>
      <c r="F213">
        <v>0</v>
      </c>
      <c r="G213">
        <v>0</v>
      </c>
      <c r="H213">
        <v>0</v>
      </c>
      <c r="I213" t="s">
        <v>738</v>
      </c>
      <c r="J213">
        <v>5541</v>
      </c>
      <c r="K213">
        <v>496</v>
      </c>
      <c r="L213">
        <v>292</v>
      </c>
      <c r="M213">
        <v>4723</v>
      </c>
      <c r="N213">
        <v>30</v>
      </c>
      <c r="O213">
        <v>146</v>
      </c>
      <c r="P213">
        <v>58</v>
      </c>
      <c r="Q213">
        <v>0</v>
      </c>
      <c r="R213">
        <v>0</v>
      </c>
      <c r="S213">
        <v>5</v>
      </c>
      <c r="T213">
        <v>151</v>
      </c>
      <c r="U213">
        <v>11</v>
      </c>
      <c r="V213">
        <v>122</v>
      </c>
      <c r="W213">
        <v>4</v>
      </c>
      <c r="X213">
        <v>204</v>
      </c>
      <c r="Y213">
        <v>83</v>
      </c>
      <c r="Z213">
        <v>5</v>
      </c>
      <c r="AA213">
        <v>0</v>
      </c>
      <c r="AB213">
        <v>0</v>
      </c>
      <c r="AC213">
        <v>0</v>
      </c>
      <c r="AD213">
        <v>3686</v>
      </c>
      <c r="AE213">
        <v>798</v>
      </c>
      <c r="AF213">
        <v>205</v>
      </c>
      <c r="AG213">
        <v>0</v>
      </c>
      <c r="AH213">
        <v>0</v>
      </c>
      <c r="AI213">
        <v>0</v>
      </c>
      <c r="AJ213">
        <v>34</v>
      </c>
      <c r="AK213">
        <v>15</v>
      </c>
      <c r="AL213">
        <v>0</v>
      </c>
      <c r="AM213">
        <v>16</v>
      </c>
      <c r="AN213">
        <v>0</v>
      </c>
      <c r="AO213">
        <v>31</v>
      </c>
      <c r="AP213">
        <v>93</v>
      </c>
    </row>
    <row r="214" spans="1:42" x14ac:dyDescent="0.2">
      <c r="A214">
        <v>51700400</v>
      </c>
      <c r="B214" t="s">
        <v>737</v>
      </c>
      <c r="C214">
        <v>42735</v>
      </c>
      <c r="D214">
        <v>0</v>
      </c>
      <c r="E214">
        <v>0</v>
      </c>
      <c r="F214">
        <v>0</v>
      </c>
      <c r="G214">
        <v>0</v>
      </c>
      <c r="H214">
        <v>0</v>
      </c>
      <c r="I214" t="s">
        <v>739</v>
      </c>
      <c r="J214">
        <v>5541</v>
      </c>
      <c r="K214">
        <v>497</v>
      </c>
      <c r="L214">
        <v>291</v>
      </c>
      <c r="M214">
        <v>4723</v>
      </c>
      <c r="N214">
        <v>30</v>
      </c>
      <c r="O214">
        <v>145</v>
      </c>
      <c r="P214">
        <v>58</v>
      </c>
      <c r="Q214">
        <v>0</v>
      </c>
      <c r="R214">
        <v>0</v>
      </c>
      <c r="S214">
        <v>5</v>
      </c>
      <c r="T214">
        <v>151</v>
      </c>
      <c r="U214">
        <v>11</v>
      </c>
      <c r="V214">
        <v>123</v>
      </c>
      <c r="W214">
        <v>4</v>
      </c>
      <c r="X214">
        <v>203</v>
      </c>
      <c r="Y214">
        <v>83</v>
      </c>
      <c r="Z214">
        <v>5</v>
      </c>
      <c r="AA214">
        <v>0</v>
      </c>
      <c r="AB214">
        <v>0</v>
      </c>
      <c r="AC214">
        <v>0</v>
      </c>
      <c r="AD214">
        <v>3686</v>
      </c>
      <c r="AE214">
        <v>798</v>
      </c>
      <c r="AF214">
        <v>205</v>
      </c>
      <c r="AG214">
        <v>0</v>
      </c>
      <c r="AH214">
        <v>0</v>
      </c>
      <c r="AI214">
        <v>0</v>
      </c>
      <c r="AJ214">
        <v>34</v>
      </c>
      <c r="AK214">
        <v>15</v>
      </c>
      <c r="AL214">
        <v>0</v>
      </c>
      <c r="AM214">
        <v>16</v>
      </c>
      <c r="AN214">
        <v>0</v>
      </c>
      <c r="AO214">
        <v>31</v>
      </c>
      <c r="AP214">
        <v>93</v>
      </c>
    </row>
    <row r="215" spans="1:42" x14ac:dyDescent="0.2">
      <c r="A215">
        <v>51700440</v>
      </c>
      <c r="B215" t="s">
        <v>740</v>
      </c>
      <c r="C215">
        <v>43465</v>
      </c>
      <c r="D215">
        <v>0</v>
      </c>
      <c r="E215">
        <v>0</v>
      </c>
      <c r="F215">
        <v>0</v>
      </c>
      <c r="G215">
        <v>0</v>
      </c>
      <c r="H215">
        <v>0</v>
      </c>
      <c r="I215" t="s">
        <v>1954</v>
      </c>
      <c r="J215">
        <v>5349</v>
      </c>
      <c r="K215">
        <v>1245</v>
      </c>
      <c r="L215">
        <v>402</v>
      </c>
      <c r="M215">
        <v>3257</v>
      </c>
      <c r="N215">
        <v>445</v>
      </c>
      <c r="O215">
        <v>593</v>
      </c>
      <c r="P215">
        <v>248</v>
      </c>
      <c r="Q215">
        <v>0</v>
      </c>
      <c r="R215">
        <v>0</v>
      </c>
      <c r="S215">
        <v>6</v>
      </c>
      <c r="T215">
        <v>110</v>
      </c>
      <c r="U215">
        <v>43</v>
      </c>
      <c r="V215">
        <v>225</v>
      </c>
      <c r="W215">
        <v>20</v>
      </c>
      <c r="X215">
        <v>263</v>
      </c>
      <c r="Y215">
        <v>62</v>
      </c>
      <c r="Z215">
        <v>17</v>
      </c>
      <c r="AA215">
        <v>55</v>
      </c>
      <c r="AB215">
        <v>0</v>
      </c>
      <c r="AC215">
        <v>5</v>
      </c>
      <c r="AD215">
        <v>2472</v>
      </c>
      <c r="AE215">
        <v>483</v>
      </c>
      <c r="AF215">
        <v>146</v>
      </c>
      <c r="AG215">
        <v>0</v>
      </c>
      <c r="AH215">
        <v>0</v>
      </c>
      <c r="AI215">
        <v>0</v>
      </c>
      <c r="AJ215">
        <v>156</v>
      </c>
      <c r="AK215">
        <v>318</v>
      </c>
      <c r="AL215">
        <v>18</v>
      </c>
      <c r="AM215">
        <v>110</v>
      </c>
      <c r="AN215">
        <v>0</v>
      </c>
      <c r="AO215">
        <v>163</v>
      </c>
      <c r="AP215">
        <v>178</v>
      </c>
    </row>
    <row r="216" spans="1:42" x14ac:dyDescent="0.2">
      <c r="A216">
        <v>51700440</v>
      </c>
      <c r="B216" t="s">
        <v>740</v>
      </c>
      <c r="C216">
        <v>43100</v>
      </c>
      <c r="D216">
        <v>0</v>
      </c>
      <c r="E216">
        <v>0</v>
      </c>
      <c r="F216">
        <v>0</v>
      </c>
      <c r="G216">
        <v>0</v>
      </c>
      <c r="H216">
        <v>0</v>
      </c>
      <c r="I216" t="s">
        <v>741</v>
      </c>
      <c r="J216">
        <v>5349</v>
      </c>
      <c r="K216">
        <v>1243</v>
      </c>
      <c r="L216">
        <v>402</v>
      </c>
      <c r="M216">
        <v>3259</v>
      </c>
      <c r="N216">
        <v>445</v>
      </c>
      <c r="O216">
        <v>590</v>
      </c>
      <c r="P216">
        <v>247</v>
      </c>
      <c r="Q216">
        <v>0</v>
      </c>
      <c r="R216">
        <v>0</v>
      </c>
      <c r="S216">
        <v>6</v>
      </c>
      <c r="T216">
        <v>111</v>
      </c>
      <c r="U216">
        <v>45</v>
      </c>
      <c r="V216">
        <v>225</v>
      </c>
      <c r="W216">
        <v>20</v>
      </c>
      <c r="X216">
        <v>263</v>
      </c>
      <c r="Y216">
        <v>62</v>
      </c>
      <c r="Z216">
        <v>17</v>
      </c>
      <c r="AA216">
        <v>55</v>
      </c>
      <c r="AB216">
        <v>0</v>
      </c>
      <c r="AC216">
        <v>5</v>
      </c>
      <c r="AD216">
        <v>2472</v>
      </c>
      <c r="AE216">
        <v>484</v>
      </c>
      <c r="AF216">
        <v>147</v>
      </c>
      <c r="AG216">
        <v>0</v>
      </c>
      <c r="AH216">
        <v>0</v>
      </c>
      <c r="AI216">
        <v>0</v>
      </c>
      <c r="AJ216">
        <v>156</v>
      </c>
      <c r="AK216">
        <v>318</v>
      </c>
      <c r="AL216">
        <v>18</v>
      </c>
      <c r="AM216">
        <v>110</v>
      </c>
      <c r="AN216">
        <v>0</v>
      </c>
      <c r="AO216">
        <v>165</v>
      </c>
      <c r="AP216">
        <v>178</v>
      </c>
    </row>
    <row r="217" spans="1:42" x14ac:dyDescent="0.2">
      <c r="A217">
        <v>51700440</v>
      </c>
      <c r="B217" t="s">
        <v>740</v>
      </c>
      <c r="C217">
        <v>42735</v>
      </c>
      <c r="D217">
        <v>0</v>
      </c>
      <c r="E217">
        <v>0</v>
      </c>
      <c r="F217">
        <v>0</v>
      </c>
      <c r="G217">
        <v>0</v>
      </c>
      <c r="H217">
        <v>0</v>
      </c>
      <c r="I217" t="s">
        <v>742</v>
      </c>
      <c r="J217">
        <v>5349</v>
      </c>
      <c r="K217">
        <v>1224</v>
      </c>
      <c r="L217">
        <v>404</v>
      </c>
      <c r="M217">
        <v>3277</v>
      </c>
      <c r="N217">
        <v>444</v>
      </c>
      <c r="O217">
        <v>607</v>
      </c>
      <c r="P217">
        <v>267</v>
      </c>
      <c r="Q217">
        <v>0</v>
      </c>
      <c r="R217">
        <v>0</v>
      </c>
      <c r="S217">
        <v>18</v>
      </c>
      <c r="T217">
        <v>110</v>
      </c>
      <c r="U217">
        <v>51</v>
      </c>
      <c r="V217">
        <v>150</v>
      </c>
      <c r="W217">
        <v>21</v>
      </c>
      <c r="X217">
        <v>268</v>
      </c>
      <c r="Y217">
        <v>57</v>
      </c>
      <c r="Z217">
        <v>19</v>
      </c>
      <c r="AA217">
        <v>54</v>
      </c>
      <c r="AB217">
        <v>0</v>
      </c>
      <c r="AC217">
        <v>6</v>
      </c>
      <c r="AD217">
        <v>2609</v>
      </c>
      <c r="AE217">
        <v>488</v>
      </c>
      <c r="AF217">
        <v>66</v>
      </c>
      <c r="AG217">
        <v>0</v>
      </c>
      <c r="AH217">
        <v>0</v>
      </c>
      <c r="AI217">
        <v>0</v>
      </c>
      <c r="AJ217">
        <v>113</v>
      </c>
      <c r="AK217">
        <v>341</v>
      </c>
      <c r="AL217">
        <v>22</v>
      </c>
      <c r="AM217">
        <v>81</v>
      </c>
      <c r="AN217">
        <v>0</v>
      </c>
      <c r="AO217">
        <v>182</v>
      </c>
      <c r="AP217">
        <v>105</v>
      </c>
    </row>
    <row r="218" spans="1:42" x14ac:dyDescent="0.2">
      <c r="A218">
        <v>51700480</v>
      </c>
      <c r="B218" t="s">
        <v>743</v>
      </c>
      <c r="C218">
        <v>43465</v>
      </c>
      <c r="D218">
        <v>0</v>
      </c>
      <c r="E218">
        <v>0</v>
      </c>
      <c r="F218">
        <v>0</v>
      </c>
      <c r="G218">
        <v>0</v>
      </c>
      <c r="H218">
        <v>0</v>
      </c>
      <c r="I218" t="s">
        <v>1955</v>
      </c>
      <c r="J218">
        <v>12256</v>
      </c>
      <c r="K218">
        <v>2132</v>
      </c>
      <c r="L218">
        <v>772</v>
      </c>
      <c r="M218">
        <v>7653</v>
      </c>
      <c r="N218">
        <v>1698</v>
      </c>
      <c r="O218">
        <v>859</v>
      </c>
      <c r="P218">
        <v>394</v>
      </c>
      <c r="Q218">
        <v>0</v>
      </c>
      <c r="R218">
        <v>0</v>
      </c>
      <c r="S218">
        <v>94</v>
      </c>
      <c r="T218">
        <v>220</v>
      </c>
      <c r="U218">
        <v>127</v>
      </c>
      <c r="V218">
        <v>414</v>
      </c>
      <c r="W218">
        <v>24</v>
      </c>
      <c r="X218">
        <v>532</v>
      </c>
      <c r="Y218">
        <v>138</v>
      </c>
      <c r="Z218">
        <v>30</v>
      </c>
      <c r="AA218">
        <v>41</v>
      </c>
      <c r="AB218">
        <v>28</v>
      </c>
      <c r="AC218">
        <v>4</v>
      </c>
      <c r="AD218">
        <v>5276</v>
      </c>
      <c r="AE218">
        <v>1489</v>
      </c>
      <c r="AF218">
        <v>494</v>
      </c>
      <c r="AG218">
        <v>11</v>
      </c>
      <c r="AH218">
        <v>0</v>
      </c>
      <c r="AI218">
        <v>12</v>
      </c>
      <c r="AJ218">
        <v>371</v>
      </c>
      <c r="AK218">
        <v>603</v>
      </c>
      <c r="AL218">
        <v>47</v>
      </c>
      <c r="AM218">
        <v>1048</v>
      </c>
      <c r="AN218">
        <v>0</v>
      </c>
      <c r="AO218">
        <v>252</v>
      </c>
      <c r="AP218">
        <v>267</v>
      </c>
    </row>
    <row r="219" spans="1:42" x14ac:dyDescent="0.2">
      <c r="A219">
        <v>51700480</v>
      </c>
      <c r="B219" t="s">
        <v>743</v>
      </c>
      <c r="C219">
        <v>43100</v>
      </c>
      <c r="D219">
        <v>0</v>
      </c>
      <c r="E219">
        <v>0</v>
      </c>
      <c r="F219">
        <v>0</v>
      </c>
      <c r="G219">
        <v>0</v>
      </c>
      <c r="H219">
        <v>0</v>
      </c>
      <c r="I219" t="s">
        <v>744</v>
      </c>
      <c r="J219">
        <v>12256</v>
      </c>
      <c r="K219">
        <v>2145</v>
      </c>
      <c r="L219">
        <v>771</v>
      </c>
      <c r="M219">
        <v>7668</v>
      </c>
      <c r="N219">
        <v>1672</v>
      </c>
      <c r="O219">
        <v>854</v>
      </c>
      <c r="P219">
        <v>395</v>
      </c>
      <c r="Q219">
        <v>0</v>
      </c>
      <c r="R219">
        <v>0</v>
      </c>
      <c r="S219">
        <v>104</v>
      </c>
      <c r="T219">
        <v>219</v>
      </c>
      <c r="U219">
        <v>130</v>
      </c>
      <c r="V219">
        <v>419</v>
      </c>
      <c r="W219">
        <v>24</v>
      </c>
      <c r="X219">
        <v>531</v>
      </c>
      <c r="Y219">
        <v>138</v>
      </c>
      <c r="Z219">
        <v>30</v>
      </c>
      <c r="AA219">
        <v>41</v>
      </c>
      <c r="AB219">
        <v>28</v>
      </c>
      <c r="AC219">
        <v>4</v>
      </c>
      <c r="AD219">
        <v>5280</v>
      </c>
      <c r="AE219">
        <v>1489</v>
      </c>
      <c r="AF219">
        <v>491</v>
      </c>
      <c r="AG219">
        <v>11</v>
      </c>
      <c r="AH219">
        <v>0</v>
      </c>
      <c r="AI219">
        <v>12</v>
      </c>
      <c r="AJ219">
        <v>385</v>
      </c>
      <c r="AK219">
        <v>604</v>
      </c>
      <c r="AL219">
        <v>47</v>
      </c>
      <c r="AM219">
        <v>1020</v>
      </c>
      <c r="AN219">
        <v>0</v>
      </c>
      <c r="AO219">
        <v>253</v>
      </c>
      <c r="AP219">
        <v>271</v>
      </c>
    </row>
    <row r="220" spans="1:42" x14ac:dyDescent="0.2">
      <c r="A220">
        <v>51700480</v>
      </c>
      <c r="B220" t="s">
        <v>743</v>
      </c>
      <c r="C220">
        <v>42735</v>
      </c>
      <c r="D220">
        <v>0</v>
      </c>
      <c r="E220">
        <v>0</v>
      </c>
      <c r="F220">
        <v>0</v>
      </c>
      <c r="G220">
        <v>0</v>
      </c>
      <c r="H220">
        <v>0</v>
      </c>
      <c r="I220" t="s">
        <v>745</v>
      </c>
      <c r="J220">
        <v>12256</v>
      </c>
      <c r="K220">
        <v>2144</v>
      </c>
      <c r="L220">
        <v>776</v>
      </c>
      <c r="M220">
        <v>7664</v>
      </c>
      <c r="N220">
        <v>1672</v>
      </c>
      <c r="O220">
        <v>852</v>
      </c>
      <c r="P220">
        <v>397</v>
      </c>
      <c r="Q220">
        <v>0</v>
      </c>
      <c r="R220">
        <v>0</v>
      </c>
      <c r="S220">
        <v>105</v>
      </c>
      <c r="T220">
        <v>220</v>
      </c>
      <c r="U220">
        <v>133</v>
      </c>
      <c r="V220">
        <v>414</v>
      </c>
      <c r="W220">
        <v>24</v>
      </c>
      <c r="X220">
        <v>533</v>
      </c>
      <c r="Y220">
        <v>138</v>
      </c>
      <c r="Z220">
        <v>30</v>
      </c>
      <c r="AA220">
        <v>45</v>
      </c>
      <c r="AB220">
        <v>28</v>
      </c>
      <c r="AC220">
        <v>4</v>
      </c>
      <c r="AD220">
        <v>5286</v>
      </c>
      <c r="AE220">
        <v>1471</v>
      </c>
      <c r="AF220">
        <v>490</v>
      </c>
      <c r="AG220">
        <v>18</v>
      </c>
      <c r="AH220">
        <v>0</v>
      </c>
      <c r="AI220">
        <v>14</v>
      </c>
      <c r="AJ220">
        <v>385</v>
      </c>
      <c r="AK220">
        <v>604</v>
      </c>
      <c r="AL220">
        <v>47</v>
      </c>
      <c r="AM220">
        <v>1020</v>
      </c>
      <c r="AN220">
        <v>0</v>
      </c>
      <c r="AO220">
        <v>255</v>
      </c>
      <c r="AP220">
        <v>255</v>
      </c>
    </row>
    <row r="221" spans="1:42" x14ac:dyDescent="0.2">
      <c r="A221">
        <v>51700520</v>
      </c>
      <c r="B221" t="s">
        <v>746</v>
      </c>
      <c r="C221">
        <v>43465</v>
      </c>
      <c r="D221">
        <v>0</v>
      </c>
      <c r="E221">
        <v>0</v>
      </c>
      <c r="F221">
        <v>0</v>
      </c>
      <c r="G221">
        <v>0</v>
      </c>
      <c r="H221">
        <v>0</v>
      </c>
      <c r="I221" t="s">
        <v>1956</v>
      </c>
      <c r="J221">
        <v>7243</v>
      </c>
      <c r="K221">
        <v>1072</v>
      </c>
      <c r="L221">
        <v>345</v>
      </c>
      <c r="M221">
        <v>5018</v>
      </c>
      <c r="N221">
        <v>808</v>
      </c>
      <c r="O221">
        <v>412</v>
      </c>
      <c r="P221">
        <v>104</v>
      </c>
      <c r="Q221">
        <v>0</v>
      </c>
      <c r="R221">
        <v>0</v>
      </c>
      <c r="S221">
        <v>8</v>
      </c>
      <c r="T221">
        <v>152</v>
      </c>
      <c r="U221">
        <v>97</v>
      </c>
      <c r="V221">
        <v>291</v>
      </c>
      <c r="W221">
        <v>8</v>
      </c>
      <c r="X221">
        <v>214</v>
      </c>
      <c r="Y221">
        <v>101</v>
      </c>
      <c r="Z221">
        <v>18</v>
      </c>
      <c r="AA221">
        <v>13</v>
      </c>
      <c r="AB221">
        <v>0</v>
      </c>
      <c r="AC221">
        <v>0</v>
      </c>
      <c r="AD221">
        <v>4003</v>
      </c>
      <c r="AE221">
        <v>582</v>
      </c>
      <c r="AF221">
        <v>232</v>
      </c>
      <c r="AG221">
        <v>0</v>
      </c>
      <c r="AH221">
        <v>0</v>
      </c>
      <c r="AI221">
        <v>27</v>
      </c>
      <c r="AJ221">
        <v>174</v>
      </c>
      <c r="AK221">
        <v>373</v>
      </c>
      <c r="AL221">
        <v>0</v>
      </c>
      <c r="AM221">
        <v>435</v>
      </c>
      <c r="AN221">
        <v>0</v>
      </c>
      <c r="AO221">
        <v>65</v>
      </c>
      <c r="AP221">
        <v>217</v>
      </c>
    </row>
    <row r="222" spans="1:42" x14ac:dyDescent="0.2">
      <c r="A222">
        <v>51700520</v>
      </c>
      <c r="B222" t="s">
        <v>746</v>
      </c>
      <c r="C222">
        <v>43100</v>
      </c>
      <c r="D222">
        <v>0</v>
      </c>
      <c r="E222">
        <v>0</v>
      </c>
      <c r="F222">
        <v>0</v>
      </c>
      <c r="G222">
        <v>0</v>
      </c>
      <c r="H222">
        <v>0</v>
      </c>
      <c r="I222" t="s">
        <v>747</v>
      </c>
      <c r="J222">
        <v>7243</v>
      </c>
      <c r="K222">
        <v>1078</v>
      </c>
      <c r="L222">
        <v>346</v>
      </c>
      <c r="M222">
        <v>5022</v>
      </c>
      <c r="N222">
        <v>797</v>
      </c>
      <c r="O222">
        <v>410</v>
      </c>
      <c r="P222">
        <v>105</v>
      </c>
      <c r="Q222">
        <v>0</v>
      </c>
      <c r="R222">
        <v>0</v>
      </c>
      <c r="S222">
        <v>15</v>
      </c>
      <c r="T222">
        <v>153</v>
      </c>
      <c r="U222">
        <v>97</v>
      </c>
      <c r="V222">
        <v>290</v>
      </c>
      <c r="W222">
        <v>8</v>
      </c>
      <c r="X222">
        <v>214</v>
      </c>
      <c r="Y222">
        <v>101</v>
      </c>
      <c r="Z222">
        <v>18</v>
      </c>
      <c r="AA222">
        <v>13</v>
      </c>
      <c r="AB222">
        <v>0</v>
      </c>
      <c r="AC222">
        <v>0</v>
      </c>
      <c r="AD222">
        <v>4004</v>
      </c>
      <c r="AE222">
        <v>585</v>
      </c>
      <c r="AF222">
        <v>231</v>
      </c>
      <c r="AG222">
        <v>0</v>
      </c>
      <c r="AH222">
        <v>0</v>
      </c>
      <c r="AI222">
        <v>27</v>
      </c>
      <c r="AJ222">
        <v>176</v>
      </c>
      <c r="AK222">
        <v>371</v>
      </c>
      <c r="AL222">
        <v>0</v>
      </c>
      <c r="AM222">
        <v>426</v>
      </c>
      <c r="AN222">
        <v>0</v>
      </c>
      <c r="AO222">
        <v>66</v>
      </c>
      <c r="AP222">
        <v>217</v>
      </c>
    </row>
    <row r="223" spans="1:42" x14ac:dyDescent="0.2">
      <c r="A223">
        <v>51700520</v>
      </c>
      <c r="B223" t="s">
        <v>746</v>
      </c>
      <c r="C223">
        <v>42735</v>
      </c>
      <c r="D223">
        <v>0</v>
      </c>
      <c r="E223">
        <v>0</v>
      </c>
      <c r="F223">
        <v>0</v>
      </c>
      <c r="G223">
        <v>0</v>
      </c>
      <c r="H223">
        <v>0</v>
      </c>
      <c r="I223" t="s">
        <v>748</v>
      </c>
      <c r="J223">
        <v>7243</v>
      </c>
      <c r="K223">
        <v>1088</v>
      </c>
      <c r="L223">
        <v>344</v>
      </c>
      <c r="M223">
        <v>5015</v>
      </c>
      <c r="N223">
        <v>796</v>
      </c>
      <c r="O223">
        <v>410</v>
      </c>
      <c r="P223">
        <v>105</v>
      </c>
      <c r="Q223">
        <v>0</v>
      </c>
      <c r="R223">
        <v>0</v>
      </c>
      <c r="S223">
        <v>15</v>
      </c>
      <c r="T223">
        <v>155</v>
      </c>
      <c r="U223">
        <v>98</v>
      </c>
      <c r="V223">
        <v>298</v>
      </c>
      <c r="W223">
        <v>8</v>
      </c>
      <c r="X223">
        <v>212</v>
      </c>
      <c r="Y223">
        <v>100</v>
      </c>
      <c r="Z223">
        <v>18</v>
      </c>
      <c r="AA223">
        <v>13</v>
      </c>
      <c r="AB223">
        <v>0</v>
      </c>
      <c r="AC223">
        <v>0</v>
      </c>
      <c r="AD223">
        <v>4017</v>
      </c>
      <c r="AE223">
        <v>574</v>
      </c>
      <c r="AF223">
        <v>235</v>
      </c>
      <c r="AG223">
        <v>0</v>
      </c>
      <c r="AH223">
        <v>1</v>
      </c>
      <c r="AI223">
        <v>29</v>
      </c>
      <c r="AJ223">
        <v>161</v>
      </c>
      <c r="AK223">
        <v>371</v>
      </c>
      <c r="AL223">
        <v>0</v>
      </c>
      <c r="AM223">
        <v>425</v>
      </c>
      <c r="AN223">
        <v>0</v>
      </c>
      <c r="AO223">
        <v>66</v>
      </c>
      <c r="AP223">
        <v>206</v>
      </c>
    </row>
    <row r="224" spans="1:42" x14ac:dyDescent="0.2">
      <c r="A224">
        <v>53000000</v>
      </c>
      <c r="B224" t="s">
        <v>749</v>
      </c>
      <c r="C224">
        <v>43465</v>
      </c>
      <c r="D224">
        <v>1</v>
      </c>
      <c r="E224">
        <v>0</v>
      </c>
      <c r="F224">
        <v>0</v>
      </c>
      <c r="G224">
        <v>0</v>
      </c>
      <c r="H224">
        <v>0</v>
      </c>
      <c r="I224" t="s">
        <v>1957</v>
      </c>
      <c r="J224">
        <v>736406</v>
      </c>
      <c r="K224">
        <v>133608</v>
      </c>
      <c r="L224">
        <v>56489</v>
      </c>
      <c r="M224">
        <v>533366</v>
      </c>
      <c r="N224">
        <v>12943</v>
      </c>
      <c r="O224">
        <v>58798</v>
      </c>
      <c r="P224">
        <v>20436</v>
      </c>
      <c r="Q224">
        <v>1004</v>
      </c>
      <c r="R224">
        <v>2</v>
      </c>
      <c r="S224">
        <v>10901</v>
      </c>
      <c r="T224">
        <v>11532</v>
      </c>
      <c r="U224">
        <v>7794</v>
      </c>
      <c r="V224">
        <v>21129</v>
      </c>
      <c r="W224">
        <v>2011</v>
      </c>
      <c r="X224">
        <v>29996</v>
      </c>
      <c r="Y224">
        <v>19602</v>
      </c>
      <c r="Z224">
        <v>1517</v>
      </c>
      <c r="AA224">
        <v>3564</v>
      </c>
      <c r="AB224">
        <v>1728</v>
      </c>
      <c r="AC224">
        <v>81</v>
      </c>
      <c r="AD224">
        <v>320365</v>
      </c>
      <c r="AE224">
        <v>198122</v>
      </c>
      <c r="AF224">
        <v>10982</v>
      </c>
      <c r="AG224">
        <v>893</v>
      </c>
      <c r="AH224">
        <v>114</v>
      </c>
      <c r="AI224">
        <v>290</v>
      </c>
      <c r="AJ224">
        <v>2600</v>
      </c>
      <c r="AK224">
        <v>6170</v>
      </c>
      <c r="AL224">
        <v>115</v>
      </c>
      <c r="AM224">
        <v>6658</v>
      </c>
      <c r="AN224">
        <v>0</v>
      </c>
      <c r="AO224">
        <v>12604</v>
      </c>
      <c r="AP224">
        <v>14405</v>
      </c>
    </row>
    <row r="225" spans="1:42" x14ac:dyDescent="0.2">
      <c r="A225">
        <v>53000000</v>
      </c>
      <c r="B225" t="s">
        <v>749</v>
      </c>
      <c r="C225">
        <v>43100</v>
      </c>
      <c r="D225">
        <v>1</v>
      </c>
      <c r="E225">
        <v>0</v>
      </c>
      <c r="F225">
        <v>0</v>
      </c>
      <c r="G225">
        <v>0</v>
      </c>
      <c r="H225">
        <v>0</v>
      </c>
      <c r="I225" t="s">
        <v>750</v>
      </c>
      <c r="J225">
        <v>736406</v>
      </c>
      <c r="K225">
        <v>132902</v>
      </c>
      <c r="L225">
        <v>56341</v>
      </c>
      <c r="M225">
        <v>534138</v>
      </c>
      <c r="N225">
        <v>13026</v>
      </c>
      <c r="O225">
        <v>58844</v>
      </c>
      <c r="P225">
        <v>20522</v>
      </c>
      <c r="Q225">
        <v>1282</v>
      </c>
      <c r="R225">
        <v>1</v>
      </c>
      <c r="S225">
        <v>10614</v>
      </c>
      <c r="T225">
        <v>11452</v>
      </c>
      <c r="U225">
        <v>7724</v>
      </c>
      <c r="V225">
        <v>20439</v>
      </c>
      <c r="W225">
        <v>2022</v>
      </c>
      <c r="X225">
        <v>30223</v>
      </c>
      <c r="Y225">
        <v>19192</v>
      </c>
      <c r="Z225">
        <v>1520</v>
      </c>
      <c r="AA225">
        <v>3585</v>
      </c>
      <c r="AB225">
        <v>1738</v>
      </c>
      <c r="AC225">
        <v>83</v>
      </c>
      <c r="AD225">
        <v>321920</v>
      </c>
      <c r="AE225">
        <v>198150</v>
      </c>
      <c r="AF225">
        <v>10168</v>
      </c>
      <c r="AG225">
        <v>833</v>
      </c>
      <c r="AH225">
        <v>104</v>
      </c>
      <c r="AI225">
        <v>296</v>
      </c>
      <c r="AJ225">
        <v>2667</v>
      </c>
      <c r="AK225">
        <v>6243</v>
      </c>
      <c r="AL225">
        <v>115</v>
      </c>
      <c r="AM225">
        <v>6668</v>
      </c>
      <c r="AN225">
        <v>0</v>
      </c>
      <c r="AO225">
        <v>12772</v>
      </c>
      <c r="AP225">
        <v>13654</v>
      </c>
    </row>
    <row r="226" spans="1:42" x14ac:dyDescent="0.2">
      <c r="A226">
        <v>53000000</v>
      </c>
      <c r="B226" t="s">
        <v>749</v>
      </c>
      <c r="C226">
        <v>42735</v>
      </c>
      <c r="D226">
        <v>1</v>
      </c>
      <c r="E226">
        <v>0</v>
      </c>
      <c r="F226">
        <v>0</v>
      </c>
      <c r="G226">
        <v>0</v>
      </c>
      <c r="H226">
        <v>0</v>
      </c>
      <c r="I226" t="s">
        <v>751</v>
      </c>
      <c r="J226">
        <v>736435</v>
      </c>
      <c r="K226">
        <v>131979</v>
      </c>
      <c r="L226">
        <v>56566</v>
      </c>
      <c r="M226">
        <v>534670</v>
      </c>
      <c r="N226">
        <v>13221</v>
      </c>
      <c r="O226">
        <v>59054</v>
      </c>
      <c r="P226">
        <v>20562</v>
      </c>
      <c r="Q226">
        <v>1325</v>
      </c>
      <c r="R226">
        <v>3</v>
      </c>
      <c r="S226">
        <v>10446</v>
      </c>
      <c r="T226">
        <v>11363</v>
      </c>
      <c r="U226">
        <v>7688</v>
      </c>
      <c r="V226">
        <v>19511</v>
      </c>
      <c r="W226">
        <v>2026</v>
      </c>
      <c r="X226">
        <v>30484</v>
      </c>
      <c r="Y226">
        <v>18973</v>
      </c>
      <c r="Z226">
        <v>1515</v>
      </c>
      <c r="AA226">
        <v>3625</v>
      </c>
      <c r="AB226">
        <v>1892</v>
      </c>
      <c r="AC226">
        <v>77</v>
      </c>
      <c r="AD226">
        <v>323713</v>
      </c>
      <c r="AE226">
        <v>197764</v>
      </c>
      <c r="AF226">
        <v>9392</v>
      </c>
      <c r="AG226">
        <v>813</v>
      </c>
      <c r="AH226">
        <v>94</v>
      </c>
      <c r="AI226">
        <v>303</v>
      </c>
      <c r="AJ226">
        <v>2590</v>
      </c>
      <c r="AK226">
        <v>6398</v>
      </c>
      <c r="AL226">
        <v>115</v>
      </c>
      <c r="AM226">
        <v>6708</v>
      </c>
      <c r="AN226">
        <v>0</v>
      </c>
      <c r="AO226">
        <v>12769</v>
      </c>
      <c r="AP226">
        <v>12704</v>
      </c>
    </row>
    <row r="227" spans="1:42" x14ac:dyDescent="0.2">
      <c r="A227">
        <v>53140000</v>
      </c>
      <c r="B227" t="s">
        <v>752</v>
      </c>
      <c r="C227">
        <v>43465</v>
      </c>
      <c r="D227">
        <v>0</v>
      </c>
      <c r="E227">
        <v>0</v>
      </c>
      <c r="F227">
        <v>0</v>
      </c>
      <c r="G227">
        <v>0</v>
      </c>
      <c r="H227">
        <v>0</v>
      </c>
      <c r="I227" t="s">
        <v>1958</v>
      </c>
      <c r="J227">
        <v>14106</v>
      </c>
      <c r="K227">
        <v>5491</v>
      </c>
      <c r="L227">
        <v>1703</v>
      </c>
      <c r="M227">
        <v>6347</v>
      </c>
      <c r="N227">
        <v>566</v>
      </c>
      <c r="O227">
        <v>2880</v>
      </c>
      <c r="P227">
        <v>665</v>
      </c>
      <c r="Q227">
        <v>0</v>
      </c>
      <c r="R227">
        <v>0</v>
      </c>
      <c r="S227">
        <v>15</v>
      </c>
      <c r="T227">
        <v>266</v>
      </c>
      <c r="U227">
        <v>841</v>
      </c>
      <c r="V227">
        <v>682</v>
      </c>
      <c r="W227">
        <v>141</v>
      </c>
      <c r="X227">
        <v>1319</v>
      </c>
      <c r="Y227">
        <v>206</v>
      </c>
      <c r="Z227">
        <v>34</v>
      </c>
      <c r="AA227">
        <v>138</v>
      </c>
      <c r="AB227">
        <v>0</v>
      </c>
      <c r="AC227">
        <v>6</v>
      </c>
      <c r="AD227">
        <v>2175</v>
      </c>
      <c r="AE227">
        <v>4031</v>
      </c>
      <c r="AF227">
        <v>25</v>
      </c>
      <c r="AG227">
        <v>0</v>
      </c>
      <c r="AH227">
        <v>0</v>
      </c>
      <c r="AI227">
        <v>0</v>
      </c>
      <c r="AJ227">
        <v>115</v>
      </c>
      <c r="AK227">
        <v>539</v>
      </c>
      <c r="AL227">
        <v>0</v>
      </c>
      <c r="AM227">
        <v>27</v>
      </c>
      <c r="AN227">
        <v>0</v>
      </c>
      <c r="AO227">
        <v>246</v>
      </c>
      <c r="AP227">
        <v>488</v>
      </c>
    </row>
    <row r="228" spans="1:42" x14ac:dyDescent="0.2">
      <c r="A228">
        <v>53140000</v>
      </c>
      <c r="B228" t="s">
        <v>752</v>
      </c>
      <c r="C228">
        <v>43100</v>
      </c>
      <c r="D228">
        <v>0</v>
      </c>
      <c r="E228">
        <v>0</v>
      </c>
      <c r="F228">
        <v>0</v>
      </c>
      <c r="G228">
        <v>0</v>
      </c>
      <c r="H228">
        <v>0</v>
      </c>
      <c r="I228" t="s">
        <v>753</v>
      </c>
      <c r="J228">
        <v>14106</v>
      </c>
      <c r="K228">
        <v>5471</v>
      </c>
      <c r="L228">
        <v>1716</v>
      </c>
      <c r="M228">
        <v>6362</v>
      </c>
      <c r="N228">
        <v>558</v>
      </c>
      <c r="O228">
        <v>2874</v>
      </c>
      <c r="P228">
        <v>669</v>
      </c>
      <c r="Q228">
        <v>0</v>
      </c>
      <c r="R228">
        <v>0</v>
      </c>
      <c r="S228">
        <v>17</v>
      </c>
      <c r="T228">
        <v>263</v>
      </c>
      <c r="U228">
        <v>846</v>
      </c>
      <c r="V228">
        <v>659</v>
      </c>
      <c r="W228">
        <v>141</v>
      </c>
      <c r="X228">
        <v>1331</v>
      </c>
      <c r="Y228">
        <v>206</v>
      </c>
      <c r="Z228">
        <v>35</v>
      </c>
      <c r="AA228">
        <v>139</v>
      </c>
      <c r="AB228">
        <v>0</v>
      </c>
      <c r="AC228">
        <v>6</v>
      </c>
      <c r="AD228">
        <v>2248</v>
      </c>
      <c r="AE228">
        <v>3965</v>
      </c>
      <c r="AF228">
        <v>25</v>
      </c>
      <c r="AG228">
        <v>0</v>
      </c>
      <c r="AH228">
        <v>0</v>
      </c>
      <c r="AI228">
        <v>0</v>
      </c>
      <c r="AJ228">
        <v>124</v>
      </c>
      <c r="AK228">
        <v>545</v>
      </c>
      <c r="AL228">
        <v>0</v>
      </c>
      <c r="AM228">
        <v>13</v>
      </c>
      <c r="AN228">
        <v>0</v>
      </c>
      <c r="AO228">
        <v>249</v>
      </c>
      <c r="AP228">
        <v>467</v>
      </c>
    </row>
    <row r="229" spans="1:42" x14ac:dyDescent="0.2">
      <c r="A229">
        <v>53140000</v>
      </c>
      <c r="B229" t="s">
        <v>752</v>
      </c>
      <c r="C229">
        <v>42735</v>
      </c>
      <c r="D229">
        <v>0</v>
      </c>
      <c r="E229">
        <v>0</v>
      </c>
      <c r="F229">
        <v>0</v>
      </c>
      <c r="G229">
        <v>0</v>
      </c>
      <c r="H229">
        <v>0</v>
      </c>
      <c r="I229" t="s">
        <v>754</v>
      </c>
      <c r="J229">
        <v>14106</v>
      </c>
      <c r="K229">
        <v>5471</v>
      </c>
      <c r="L229">
        <v>1708</v>
      </c>
      <c r="M229">
        <v>6370</v>
      </c>
      <c r="N229">
        <v>557</v>
      </c>
      <c r="O229">
        <v>2864</v>
      </c>
      <c r="P229">
        <v>680</v>
      </c>
      <c r="Q229">
        <v>0</v>
      </c>
      <c r="R229">
        <v>0</v>
      </c>
      <c r="S229">
        <v>17</v>
      </c>
      <c r="T229">
        <v>258</v>
      </c>
      <c r="U229">
        <v>852</v>
      </c>
      <c r="V229">
        <v>658</v>
      </c>
      <c r="W229">
        <v>141</v>
      </c>
      <c r="X229">
        <v>1328</v>
      </c>
      <c r="Y229">
        <v>206</v>
      </c>
      <c r="Z229">
        <v>35</v>
      </c>
      <c r="AA229">
        <v>139</v>
      </c>
      <c r="AB229">
        <v>0</v>
      </c>
      <c r="AC229">
        <v>0</v>
      </c>
      <c r="AD229">
        <v>2262</v>
      </c>
      <c r="AE229">
        <v>3960</v>
      </c>
      <c r="AF229">
        <v>24</v>
      </c>
      <c r="AG229">
        <v>0</v>
      </c>
      <c r="AH229">
        <v>0</v>
      </c>
      <c r="AI229">
        <v>0</v>
      </c>
      <c r="AJ229">
        <v>124</v>
      </c>
      <c r="AK229">
        <v>545</v>
      </c>
      <c r="AL229">
        <v>0</v>
      </c>
      <c r="AM229">
        <v>13</v>
      </c>
      <c r="AN229">
        <v>0</v>
      </c>
      <c r="AO229">
        <v>261</v>
      </c>
      <c r="AP229">
        <v>467</v>
      </c>
    </row>
    <row r="230" spans="1:42" x14ac:dyDescent="0.2">
      <c r="A230">
        <v>53150000</v>
      </c>
      <c r="B230" t="s">
        <v>755</v>
      </c>
      <c r="C230">
        <v>43465</v>
      </c>
      <c r="D230">
        <v>0</v>
      </c>
      <c r="E230">
        <v>0</v>
      </c>
      <c r="F230">
        <v>0</v>
      </c>
      <c r="G230">
        <v>0</v>
      </c>
      <c r="H230">
        <v>0</v>
      </c>
      <c r="I230" t="s">
        <v>1959</v>
      </c>
      <c r="J230">
        <v>40501</v>
      </c>
      <c r="K230">
        <v>18140</v>
      </c>
      <c r="L230">
        <v>6617</v>
      </c>
      <c r="M230">
        <v>13812</v>
      </c>
      <c r="N230">
        <v>1932</v>
      </c>
      <c r="O230">
        <v>6189</v>
      </c>
      <c r="P230">
        <v>4086</v>
      </c>
      <c r="Q230">
        <v>79</v>
      </c>
      <c r="R230">
        <v>0</v>
      </c>
      <c r="S230">
        <v>82</v>
      </c>
      <c r="T230">
        <v>1224</v>
      </c>
      <c r="U230">
        <v>1533</v>
      </c>
      <c r="V230">
        <v>4445</v>
      </c>
      <c r="W230">
        <v>503</v>
      </c>
      <c r="X230">
        <v>4097</v>
      </c>
      <c r="Y230">
        <v>541</v>
      </c>
      <c r="Z230">
        <v>262</v>
      </c>
      <c r="AA230">
        <v>1017</v>
      </c>
      <c r="AB230">
        <v>626</v>
      </c>
      <c r="AC230">
        <v>75</v>
      </c>
      <c r="AD230">
        <v>6622</v>
      </c>
      <c r="AE230">
        <v>5450</v>
      </c>
      <c r="AF230">
        <v>1411</v>
      </c>
      <c r="AG230">
        <v>148</v>
      </c>
      <c r="AH230">
        <v>0</v>
      </c>
      <c r="AI230">
        <v>35</v>
      </c>
      <c r="AJ230">
        <v>146</v>
      </c>
      <c r="AK230">
        <v>1272</v>
      </c>
      <c r="AL230">
        <v>94</v>
      </c>
      <c r="AM230">
        <v>567</v>
      </c>
      <c r="AN230">
        <v>0</v>
      </c>
      <c r="AO230">
        <v>2568</v>
      </c>
      <c r="AP230">
        <v>3406</v>
      </c>
    </row>
    <row r="231" spans="1:42" x14ac:dyDescent="0.2">
      <c r="A231">
        <v>53150000</v>
      </c>
      <c r="B231" t="s">
        <v>755</v>
      </c>
      <c r="C231">
        <v>43100</v>
      </c>
      <c r="D231">
        <v>0</v>
      </c>
      <c r="E231">
        <v>0</v>
      </c>
      <c r="F231">
        <v>0</v>
      </c>
      <c r="G231">
        <v>0</v>
      </c>
      <c r="H231">
        <v>0</v>
      </c>
      <c r="I231" t="s">
        <v>756</v>
      </c>
      <c r="J231">
        <v>40501</v>
      </c>
      <c r="K231">
        <v>18166</v>
      </c>
      <c r="L231">
        <v>6620</v>
      </c>
      <c r="M231">
        <v>13781</v>
      </c>
      <c r="N231">
        <v>1936</v>
      </c>
      <c r="O231">
        <v>6180</v>
      </c>
      <c r="P231">
        <v>4102</v>
      </c>
      <c r="Q231">
        <v>77</v>
      </c>
      <c r="R231">
        <v>0</v>
      </c>
      <c r="S231">
        <v>89</v>
      </c>
      <c r="T231">
        <v>1239</v>
      </c>
      <c r="U231">
        <v>1519</v>
      </c>
      <c r="V231">
        <v>4457</v>
      </c>
      <c r="W231">
        <v>502</v>
      </c>
      <c r="X231">
        <v>4089</v>
      </c>
      <c r="Y231">
        <v>552</v>
      </c>
      <c r="Z231">
        <v>264</v>
      </c>
      <c r="AA231">
        <v>1013</v>
      </c>
      <c r="AB231">
        <v>626</v>
      </c>
      <c r="AC231">
        <v>76</v>
      </c>
      <c r="AD231">
        <v>6668</v>
      </c>
      <c r="AE231">
        <v>5427</v>
      </c>
      <c r="AF231">
        <v>1342</v>
      </c>
      <c r="AG231">
        <v>148</v>
      </c>
      <c r="AH231">
        <v>0</v>
      </c>
      <c r="AI231">
        <v>35</v>
      </c>
      <c r="AJ231">
        <v>161</v>
      </c>
      <c r="AK231">
        <v>1273</v>
      </c>
      <c r="AL231">
        <v>94</v>
      </c>
      <c r="AM231">
        <v>568</v>
      </c>
      <c r="AN231">
        <v>0</v>
      </c>
      <c r="AO231">
        <v>2608</v>
      </c>
      <c r="AP231">
        <v>3419</v>
      </c>
    </row>
    <row r="232" spans="1:42" x14ac:dyDescent="0.2">
      <c r="A232">
        <v>53150000</v>
      </c>
      <c r="B232" t="s">
        <v>755</v>
      </c>
      <c r="C232">
        <v>42735</v>
      </c>
      <c r="D232">
        <v>0</v>
      </c>
      <c r="E232">
        <v>0</v>
      </c>
      <c r="F232">
        <v>0</v>
      </c>
      <c r="G232">
        <v>0</v>
      </c>
      <c r="H232">
        <v>0</v>
      </c>
      <c r="I232" t="s">
        <v>757</v>
      </c>
      <c r="J232">
        <v>40502</v>
      </c>
      <c r="K232">
        <v>18202</v>
      </c>
      <c r="L232">
        <v>6615</v>
      </c>
      <c r="M232">
        <v>13748</v>
      </c>
      <c r="N232">
        <v>1937</v>
      </c>
      <c r="O232">
        <v>6189</v>
      </c>
      <c r="P232">
        <v>4125</v>
      </c>
      <c r="Q232">
        <v>80</v>
      </c>
      <c r="R232">
        <v>0</v>
      </c>
      <c r="S232">
        <v>98</v>
      </c>
      <c r="T232">
        <v>1245</v>
      </c>
      <c r="U232">
        <v>1502</v>
      </c>
      <c r="V232">
        <v>4460</v>
      </c>
      <c r="W232">
        <v>503</v>
      </c>
      <c r="X232">
        <v>4083</v>
      </c>
      <c r="Y232">
        <v>559</v>
      </c>
      <c r="Z232">
        <v>263</v>
      </c>
      <c r="AA232">
        <v>1008</v>
      </c>
      <c r="AB232">
        <v>625</v>
      </c>
      <c r="AC232">
        <v>76</v>
      </c>
      <c r="AD232">
        <v>6671</v>
      </c>
      <c r="AE232">
        <v>5406</v>
      </c>
      <c r="AF232">
        <v>1328</v>
      </c>
      <c r="AG232">
        <v>148</v>
      </c>
      <c r="AH232">
        <v>0</v>
      </c>
      <c r="AI232">
        <v>34</v>
      </c>
      <c r="AJ232">
        <v>161</v>
      </c>
      <c r="AK232">
        <v>1275</v>
      </c>
      <c r="AL232">
        <v>94</v>
      </c>
      <c r="AM232">
        <v>567</v>
      </c>
      <c r="AN232">
        <v>0</v>
      </c>
      <c r="AO232">
        <v>2647</v>
      </c>
      <c r="AP232">
        <v>3421</v>
      </c>
    </row>
    <row r="233" spans="1:42" x14ac:dyDescent="0.2">
      <c r="A233">
        <v>53160000</v>
      </c>
      <c r="B233" t="s">
        <v>758</v>
      </c>
      <c r="C233">
        <v>43465</v>
      </c>
      <c r="D233">
        <v>0</v>
      </c>
      <c r="E233">
        <v>0</v>
      </c>
      <c r="F233">
        <v>0</v>
      </c>
      <c r="G233">
        <v>0</v>
      </c>
      <c r="H233">
        <v>0</v>
      </c>
      <c r="I233" t="s">
        <v>1960</v>
      </c>
      <c r="J233">
        <v>7887</v>
      </c>
      <c r="K233">
        <v>3655</v>
      </c>
      <c r="L233">
        <v>978</v>
      </c>
      <c r="M233">
        <v>2913</v>
      </c>
      <c r="N233">
        <v>340</v>
      </c>
      <c r="O233">
        <v>1752</v>
      </c>
      <c r="P233">
        <v>756</v>
      </c>
      <c r="Q233">
        <v>2</v>
      </c>
      <c r="R233">
        <v>0</v>
      </c>
      <c r="S233">
        <v>2</v>
      </c>
      <c r="T233">
        <v>154</v>
      </c>
      <c r="U233">
        <v>241</v>
      </c>
      <c r="V233">
        <v>684</v>
      </c>
      <c r="W233">
        <v>64</v>
      </c>
      <c r="X233">
        <v>738</v>
      </c>
      <c r="Y233">
        <v>113</v>
      </c>
      <c r="Z233">
        <v>42</v>
      </c>
      <c r="AA233">
        <v>84</v>
      </c>
      <c r="AB233">
        <v>1</v>
      </c>
      <c r="AC233">
        <v>0</v>
      </c>
      <c r="AD233">
        <v>1782</v>
      </c>
      <c r="AE233">
        <v>905</v>
      </c>
      <c r="AF233">
        <v>175</v>
      </c>
      <c r="AG233">
        <v>0</v>
      </c>
      <c r="AH233">
        <v>0</v>
      </c>
      <c r="AI233">
        <v>5</v>
      </c>
      <c r="AJ233">
        <v>46</v>
      </c>
      <c r="AK233">
        <v>191</v>
      </c>
      <c r="AL233">
        <v>10</v>
      </c>
      <c r="AM233">
        <v>139</v>
      </c>
      <c r="AN233">
        <v>0</v>
      </c>
      <c r="AO233">
        <v>463</v>
      </c>
      <c r="AP233">
        <v>532</v>
      </c>
    </row>
    <row r="234" spans="1:42" x14ac:dyDescent="0.2">
      <c r="A234">
        <v>53160000</v>
      </c>
      <c r="B234" t="s">
        <v>758</v>
      </c>
      <c r="C234">
        <v>43100</v>
      </c>
      <c r="D234">
        <v>0</v>
      </c>
      <c r="E234">
        <v>0</v>
      </c>
      <c r="F234">
        <v>0</v>
      </c>
      <c r="G234">
        <v>0</v>
      </c>
      <c r="H234">
        <v>0</v>
      </c>
      <c r="I234" t="s">
        <v>759</v>
      </c>
      <c r="J234">
        <v>7887</v>
      </c>
      <c r="K234">
        <v>3660</v>
      </c>
      <c r="L234">
        <v>980</v>
      </c>
      <c r="M234">
        <v>2908</v>
      </c>
      <c r="N234">
        <v>340</v>
      </c>
      <c r="O234">
        <v>1736</v>
      </c>
      <c r="P234">
        <v>759</v>
      </c>
      <c r="Q234">
        <v>2</v>
      </c>
      <c r="R234">
        <v>0</v>
      </c>
      <c r="S234">
        <v>2</v>
      </c>
      <c r="T234">
        <v>148</v>
      </c>
      <c r="U234">
        <v>240</v>
      </c>
      <c r="V234">
        <v>708</v>
      </c>
      <c r="W234">
        <v>64</v>
      </c>
      <c r="X234">
        <v>733</v>
      </c>
      <c r="Y234">
        <v>118</v>
      </c>
      <c r="Z234">
        <v>43</v>
      </c>
      <c r="AA234">
        <v>85</v>
      </c>
      <c r="AB234">
        <v>1</v>
      </c>
      <c r="AC234">
        <v>0</v>
      </c>
      <c r="AD234">
        <v>1797</v>
      </c>
      <c r="AE234">
        <v>900</v>
      </c>
      <c r="AF234">
        <v>158</v>
      </c>
      <c r="AG234">
        <v>0</v>
      </c>
      <c r="AH234">
        <v>0</v>
      </c>
      <c r="AI234">
        <v>5</v>
      </c>
      <c r="AJ234">
        <v>48</v>
      </c>
      <c r="AK234">
        <v>191</v>
      </c>
      <c r="AL234">
        <v>10</v>
      </c>
      <c r="AM234">
        <v>140</v>
      </c>
      <c r="AN234">
        <v>0</v>
      </c>
      <c r="AO234">
        <v>464</v>
      </c>
      <c r="AP234">
        <v>551</v>
      </c>
    </row>
    <row r="235" spans="1:42" x14ac:dyDescent="0.2">
      <c r="A235">
        <v>53160000</v>
      </c>
      <c r="B235" t="s">
        <v>758</v>
      </c>
      <c r="C235">
        <v>42735</v>
      </c>
      <c r="D235">
        <v>0</v>
      </c>
      <c r="E235">
        <v>0</v>
      </c>
      <c r="F235">
        <v>0</v>
      </c>
      <c r="G235">
        <v>0</v>
      </c>
      <c r="H235">
        <v>0</v>
      </c>
      <c r="I235" t="s">
        <v>760</v>
      </c>
      <c r="J235">
        <v>7887</v>
      </c>
      <c r="K235">
        <v>3665</v>
      </c>
      <c r="L235">
        <v>987</v>
      </c>
      <c r="M235">
        <v>2895</v>
      </c>
      <c r="N235">
        <v>340</v>
      </c>
      <c r="O235">
        <v>1735</v>
      </c>
      <c r="P235">
        <v>761</v>
      </c>
      <c r="Q235">
        <v>2</v>
      </c>
      <c r="R235">
        <v>0</v>
      </c>
      <c r="S235">
        <v>2</v>
      </c>
      <c r="T235">
        <v>147</v>
      </c>
      <c r="U235">
        <v>236</v>
      </c>
      <c r="V235">
        <v>718</v>
      </c>
      <c r="W235">
        <v>64</v>
      </c>
      <c r="X235">
        <v>739</v>
      </c>
      <c r="Y235">
        <v>118</v>
      </c>
      <c r="Z235">
        <v>44</v>
      </c>
      <c r="AA235">
        <v>85</v>
      </c>
      <c r="AB235">
        <v>1</v>
      </c>
      <c r="AC235">
        <v>0</v>
      </c>
      <c r="AD235">
        <v>1805</v>
      </c>
      <c r="AE235">
        <v>899</v>
      </c>
      <c r="AF235">
        <v>138</v>
      </c>
      <c r="AG235">
        <v>0</v>
      </c>
      <c r="AH235">
        <v>0</v>
      </c>
      <c r="AI235">
        <v>5</v>
      </c>
      <c r="AJ235">
        <v>48</v>
      </c>
      <c r="AK235">
        <v>191</v>
      </c>
      <c r="AL235">
        <v>10</v>
      </c>
      <c r="AM235">
        <v>140</v>
      </c>
      <c r="AN235">
        <v>0</v>
      </c>
      <c r="AO235">
        <v>465</v>
      </c>
      <c r="AP235">
        <v>560</v>
      </c>
    </row>
    <row r="236" spans="1:42" x14ac:dyDescent="0.2">
      <c r="A236">
        <v>53340000</v>
      </c>
      <c r="B236" t="s">
        <v>761</v>
      </c>
      <c r="C236">
        <v>43465</v>
      </c>
      <c r="D236">
        <v>0</v>
      </c>
      <c r="E236">
        <v>0</v>
      </c>
      <c r="F236">
        <v>0</v>
      </c>
      <c r="G236">
        <v>0</v>
      </c>
      <c r="H236">
        <v>0</v>
      </c>
      <c r="I236" t="s">
        <v>1961</v>
      </c>
      <c r="J236">
        <v>70691</v>
      </c>
      <c r="K236">
        <v>14823</v>
      </c>
      <c r="L236">
        <v>5196</v>
      </c>
      <c r="M236">
        <v>49641</v>
      </c>
      <c r="N236">
        <v>1030</v>
      </c>
      <c r="O236">
        <v>7187</v>
      </c>
      <c r="P236">
        <v>2549</v>
      </c>
      <c r="Q236">
        <v>294</v>
      </c>
      <c r="R236">
        <v>0</v>
      </c>
      <c r="S236">
        <v>279</v>
      </c>
      <c r="T236">
        <v>1238</v>
      </c>
      <c r="U236">
        <v>1065</v>
      </c>
      <c r="V236">
        <v>1903</v>
      </c>
      <c r="W236">
        <v>308</v>
      </c>
      <c r="X236">
        <v>3065</v>
      </c>
      <c r="Y236">
        <v>1622</v>
      </c>
      <c r="Z236">
        <v>136</v>
      </c>
      <c r="AA236">
        <v>338</v>
      </c>
      <c r="AB236">
        <v>35</v>
      </c>
      <c r="AC236">
        <v>0</v>
      </c>
      <c r="AD236">
        <v>26544</v>
      </c>
      <c r="AE236">
        <v>21799</v>
      </c>
      <c r="AF236">
        <v>935</v>
      </c>
      <c r="AG236">
        <v>28</v>
      </c>
      <c r="AH236">
        <v>54</v>
      </c>
      <c r="AI236">
        <v>48</v>
      </c>
      <c r="AJ236">
        <v>233</v>
      </c>
      <c r="AK236">
        <v>316</v>
      </c>
      <c r="AL236">
        <v>0</v>
      </c>
      <c r="AM236">
        <v>713</v>
      </c>
      <c r="AN236">
        <v>0</v>
      </c>
      <c r="AO236">
        <v>1515</v>
      </c>
      <c r="AP236">
        <v>1199</v>
      </c>
    </row>
    <row r="237" spans="1:42" x14ac:dyDescent="0.2">
      <c r="A237">
        <v>53340000</v>
      </c>
      <c r="B237" t="s">
        <v>761</v>
      </c>
      <c r="C237">
        <v>43100</v>
      </c>
      <c r="D237">
        <v>0</v>
      </c>
      <c r="E237">
        <v>0</v>
      </c>
      <c r="F237">
        <v>0</v>
      </c>
      <c r="G237">
        <v>0</v>
      </c>
      <c r="H237">
        <v>0</v>
      </c>
      <c r="I237" t="s">
        <v>762</v>
      </c>
      <c r="J237">
        <v>70691</v>
      </c>
      <c r="K237">
        <v>14767</v>
      </c>
      <c r="L237">
        <v>5202</v>
      </c>
      <c r="M237">
        <v>49674</v>
      </c>
      <c r="N237">
        <v>1048</v>
      </c>
      <c r="O237">
        <v>7167</v>
      </c>
      <c r="P237">
        <v>2602</v>
      </c>
      <c r="Q237">
        <v>367</v>
      </c>
      <c r="R237">
        <v>0</v>
      </c>
      <c r="S237">
        <v>236</v>
      </c>
      <c r="T237">
        <v>1223</v>
      </c>
      <c r="U237">
        <v>1064</v>
      </c>
      <c r="V237">
        <v>1795</v>
      </c>
      <c r="W237">
        <v>313</v>
      </c>
      <c r="X237">
        <v>3191</v>
      </c>
      <c r="Y237">
        <v>1489</v>
      </c>
      <c r="Z237">
        <v>135</v>
      </c>
      <c r="AA237">
        <v>352</v>
      </c>
      <c r="AB237">
        <v>35</v>
      </c>
      <c r="AC237">
        <v>0</v>
      </c>
      <c r="AD237">
        <v>26798</v>
      </c>
      <c r="AE237">
        <v>21610</v>
      </c>
      <c r="AF237">
        <v>777</v>
      </c>
      <c r="AG237">
        <v>26</v>
      </c>
      <c r="AH237">
        <v>51</v>
      </c>
      <c r="AI237">
        <v>46</v>
      </c>
      <c r="AJ237">
        <v>365</v>
      </c>
      <c r="AK237">
        <v>319</v>
      </c>
      <c r="AL237">
        <v>0</v>
      </c>
      <c r="AM237">
        <v>730</v>
      </c>
      <c r="AN237">
        <v>0</v>
      </c>
      <c r="AO237">
        <v>1575</v>
      </c>
      <c r="AP237">
        <v>1086</v>
      </c>
    </row>
    <row r="238" spans="1:42" x14ac:dyDescent="0.2">
      <c r="A238">
        <v>53340000</v>
      </c>
      <c r="B238" t="s">
        <v>761</v>
      </c>
      <c r="C238">
        <v>42735</v>
      </c>
      <c r="D238">
        <v>0</v>
      </c>
      <c r="E238">
        <v>0</v>
      </c>
      <c r="F238">
        <v>0</v>
      </c>
      <c r="G238">
        <v>0</v>
      </c>
      <c r="H238">
        <v>0</v>
      </c>
      <c r="I238" t="s">
        <v>763</v>
      </c>
      <c r="J238">
        <v>70683</v>
      </c>
      <c r="K238">
        <v>14669</v>
      </c>
      <c r="L238">
        <v>5193</v>
      </c>
      <c r="M238">
        <v>49755</v>
      </c>
      <c r="N238">
        <v>1067</v>
      </c>
      <c r="O238">
        <v>7162</v>
      </c>
      <c r="P238">
        <v>2653</v>
      </c>
      <c r="Q238">
        <v>396</v>
      </c>
      <c r="R238">
        <v>0</v>
      </c>
      <c r="S238">
        <v>304</v>
      </c>
      <c r="T238">
        <v>1201</v>
      </c>
      <c r="U238">
        <v>1037</v>
      </c>
      <c r="V238">
        <v>1602</v>
      </c>
      <c r="W238">
        <v>314</v>
      </c>
      <c r="X238">
        <v>3279</v>
      </c>
      <c r="Y238">
        <v>1384</v>
      </c>
      <c r="Z238">
        <v>137</v>
      </c>
      <c r="AA238">
        <v>358</v>
      </c>
      <c r="AB238">
        <v>35</v>
      </c>
      <c r="AC238">
        <v>0</v>
      </c>
      <c r="AD238">
        <v>27084</v>
      </c>
      <c r="AE238">
        <v>21540</v>
      </c>
      <c r="AF238">
        <v>593</v>
      </c>
      <c r="AG238">
        <v>27</v>
      </c>
      <c r="AH238">
        <v>49</v>
      </c>
      <c r="AI238">
        <v>48</v>
      </c>
      <c r="AJ238">
        <v>414</v>
      </c>
      <c r="AK238">
        <v>329</v>
      </c>
      <c r="AL238">
        <v>0</v>
      </c>
      <c r="AM238">
        <v>738</v>
      </c>
      <c r="AN238">
        <v>0</v>
      </c>
      <c r="AO238">
        <v>1600</v>
      </c>
      <c r="AP238">
        <v>891</v>
      </c>
    </row>
    <row r="239" spans="1:42" x14ac:dyDescent="0.2">
      <c r="A239">
        <v>53340020</v>
      </c>
      <c r="B239" t="s">
        <v>764</v>
      </c>
      <c r="C239">
        <v>43465</v>
      </c>
      <c r="D239">
        <v>0</v>
      </c>
      <c r="E239">
        <v>0</v>
      </c>
      <c r="F239">
        <v>0</v>
      </c>
      <c r="G239">
        <v>0</v>
      </c>
      <c r="H239">
        <v>0</v>
      </c>
      <c r="I239" t="s">
        <v>1962</v>
      </c>
      <c r="J239">
        <v>16085</v>
      </c>
      <c r="K239">
        <v>4796</v>
      </c>
      <c r="L239">
        <v>1617</v>
      </c>
      <c r="M239">
        <v>9589</v>
      </c>
      <c r="N239">
        <v>83</v>
      </c>
      <c r="O239">
        <v>2072</v>
      </c>
      <c r="P239">
        <v>818</v>
      </c>
      <c r="Q239">
        <v>1</v>
      </c>
      <c r="R239">
        <v>0</v>
      </c>
      <c r="S239">
        <v>23</v>
      </c>
      <c r="T239">
        <v>368</v>
      </c>
      <c r="U239">
        <v>597</v>
      </c>
      <c r="V239">
        <v>771</v>
      </c>
      <c r="W239">
        <v>146</v>
      </c>
      <c r="X239">
        <v>994</v>
      </c>
      <c r="Y239">
        <v>442</v>
      </c>
      <c r="Z239">
        <v>38</v>
      </c>
      <c r="AA239">
        <v>142</v>
      </c>
      <c r="AB239">
        <v>0</v>
      </c>
      <c r="AC239">
        <v>0</v>
      </c>
      <c r="AD239">
        <v>6278</v>
      </c>
      <c r="AE239">
        <v>3047</v>
      </c>
      <c r="AF239">
        <v>208</v>
      </c>
      <c r="AG239">
        <v>2</v>
      </c>
      <c r="AH239">
        <v>0</v>
      </c>
      <c r="AI239">
        <v>2</v>
      </c>
      <c r="AJ239">
        <v>50</v>
      </c>
      <c r="AK239">
        <v>42</v>
      </c>
      <c r="AL239">
        <v>0</v>
      </c>
      <c r="AM239">
        <v>41</v>
      </c>
      <c r="AN239">
        <v>0</v>
      </c>
      <c r="AO239">
        <v>475</v>
      </c>
      <c r="AP239">
        <v>533</v>
      </c>
    </row>
    <row r="240" spans="1:42" x14ac:dyDescent="0.2">
      <c r="A240">
        <v>53340020</v>
      </c>
      <c r="B240" t="s">
        <v>764</v>
      </c>
      <c r="C240">
        <v>43100</v>
      </c>
      <c r="D240">
        <v>0</v>
      </c>
      <c r="E240">
        <v>0</v>
      </c>
      <c r="F240">
        <v>0</v>
      </c>
      <c r="G240">
        <v>0</v>
      </c>
      <c r="H240">
        <v>0</v>
      </c>
      <c r="I240" t="s">
        <v>765</v>
      </c>
      <c r="J240">
        <v>16085</v>
      </c>
      <c r="K240">
        <v>4763</v>
      </c>
      <c r="L240">
        <v>1620</v>
      </c>
      <c r="M240">
        <v>9609</v>
      </c>
      <c r="N240">
        <v>94</v>
      </c>
      <c r="O240">
        <v>2075</v>
      </c>
      <c r="P240">
        <v>829</v>
      </c>
      <c r="Q240">
        <v>5</v>
      </c>
      <c r="R240">
        <v>0</v>
      </c>
      <c r="S240">
        <v>28</v>
      </c>
      <c r="T240">
        <v>357</v>
      </c>
      <c r="U240">
        <v>591</v>
      </c>
      <c r="V240">
        <v>730</v>
      </c>
      <c r="W240">
        <v>147</v>
      </c>
      <c r="X240">
        <v>1046</v>
      </c>
      <c r="Y240">
        <v>386</v>
      </c>
      <c r="Z240">
        <v>40</v>
      </c>
      <c r="AA240">
        <v>148</v>
      </c>
      <c r="AB240">
        <v>0</v>
      </c>
      <c r="AC240">
        <v>0</v>
      </c>
      <c r="AD240">
        <v>6314</v>
      </c>
      <c r="AE240">
        <v>2964</v>
      </c>
      <c r="AF240">
        <v>154</v>
      </c>
      <c r="AG240">
        <v>0</v>
      </c>
      <c r="AH240">
        <v>0</v>
      </c>
      <c r="AI240">
        <v>2</v>
      </c>
      <c r="AJ240">
        <v>175</v>
      </c>
      <c r="AK240">
        <v>42</v>
      </c>
      <c r="AL240">
        <v>0</v>
      </c>
      <c r="AM240">
        <v>51</v>
      </c>
      <c r="AN240">
        <v>0</v>
      </c>
      <c r="AO240">
        <v>495</v>
      </c>
      <c r="AP240">
        <v>490</v>
      </c>
    </row>
    <row r="241" spans="1:42" x14ac:dyDescent="0.2">
      <c r="A241">
        <v>53340020</v>
      </c>
      <c r="B241" t="s">
        <v>764</v>
      </c>
      <c r="C241">
        <v>42735</v>
      </c>
      <c r="D241">
        <v>0</v>
      </c>
      <c r="E241">
        <v>0</v>
      </c>
      <c r="F241">
        <v>0</v>
      </c>
      <c r="G241">
        <v>0</v>
      </c>
      <c r="H241">
        <v>0</v>
      </c>
      <c r="I241" t="s">
        <v>766</v>
      </c>
      <c r="J241">
        <v>16085</v>
      </c>
      <c r="K241">
        <v>4737</v>
      </c>
      <c r="L241">
        <v>1634</v>
      </c>
      <c r="M241">
        <v>9601</v>
      </c>
      <c r="N241">
        <v>113</v>
      </c>
      <c r="O241">
        <v>2083</v>
      </c>
      <c r="P241">
        <v>860</v>
      </c>
      <c r="Q241">
        <v>14</v>
      </c>
      <c r="R241">
        <v>0</v>
      </c>
      <c r="S241">
        <v>30</v>
      </c>
      <c r="T241">
        <v>348</v>
      </c>
      <c r="U241">
        <v>579</v>
      </c>
      <c r="V241">
        <v>674</v>
      </c>
      <c r="W241">
        <v>150</v>
      </c>
      <c r="X241">
        <v>1124</v>
      </c>
      <c r="Y241">
        <v>316</v>
      </c>
      <c r="Z241">
        <v>42</v>
      </c>
      <c r="AA241">
        <v>151</v>
      </c>
      <c r="AB241">
        <v>0</v>
      </c>
      <c r="AC241">
        <v>0</v>
      </c>
      <c r="AD241">
        <v>6388</v>
      </c>
      <c r="AE241">
        <v>2949</v>
      </c>
      <c r="AF241">
        <v>86</v>
      </c>
      <c r="AG241">
        <v>1</v>
      </c>
      <c r="AH241">
        <v>0</v>
      </c>
      <c r="AI241">
        <v>4</v>
      </c>
      <c r="AJ241">
        <v>173</v>
      </c>
      <c r="AK241">
        <v>51</v>
      </c>
      <c r="AL241">
        <v>0</v>
      </c>
      <c r="AM241">
        <v>62</v>
      </c>
      <c r="AN241">
        <v>0</v>
      </c>
      <c r="AO241">
        <v>503</v>
      </c>
      <c r="AP241">
        <v>430</v>
      </c>
    </row>
    <row r="242" spans="1:42" x14ac:dyDescent="0.2">
      <c r="A242">
        <v>53340040</v>
      </c>
      <c r="B242" t="s">
        <v>767</v>
      </c>
      <c r="C242">
        <v>43465</v>
      </c>
      <c r="D242">
        <v>0</v>
      </c>
      <c r="E242">
        <v>0</v>
      </c>
      <c r="F242">
        <v>0</v>
      </c>
      <c r="G242">
        <v>0</v>
      </c>
      <c r="H242">
        <v>0</v>
      </c>
      <c r="I242" t="s">
        <v>1963</v>
      </c>
      <c r="J242">
        <v>3168</v>
      </c>
      <c r="K242">
        <v>1288</v>
      </c>
      <c r="L242">
        <v>366</v>
      </c>
      <c r="M242">
        <v>1478</v>
      </c>
      <c r="N242">
        <v>35</v>
      </c>
      <c r="O242">
        <v>626</v>
      </c>
      <c r="P242">
        <v>224</v>
      </c>
      <c r="Q242">
        <v>132</v>
      </c>
      <c r="R242">
        <v>0</v>
      </c>
      <c r="S242">
        <v>0</v>
      </c>
      <c r="T242">
        <v>87</v>
      </c>
      <c r="U242">
        <v>56</v>
      </c>
      <c r="V242">
        <v>140</v>
      </c>
      <c r="W242">
        <v>24</v>
      </c>
      <c r="X242">
        <v>259</v>
      </c>
      <c r="Y242">
        <v>77</v>
      </c>
      <c r="Z242">
        <v>8</v>
      </c>
      <c r="AA242">
        <v>22</v>
      </c>
      <c r="AB242">
        <v>0</v>
      </c>
      <c r="AC242">
        <v>0</v>
      </c>
      <c r="AD242">
        <v>1259</v>
      </c>
      <c r="AE242">
        <v>148</v>
      </c>
      <c r="AF242">
        <v>52</v>
      </c>
      <c r="AG242">
        <v>0</v>
      </c>
      <c r="AH242">
        <v>0</v>
      </c>
      <c r="AI242">
        <v>0</v>
      </c>
      <c r="AJ242">
        <v>19</v>
      </c>
      <c r="AK242">
        <v>9</v>
      </c>
      <c r="AL242">
        <v>0</v>
      </c>
      <c r="AM242">
        <v>26</v>
      </c>
      <c r="AN242">
        <v>0</v>
      </c>
      <c r="AO242">
        <v>177</v>
      </c>
      <c r="AP242">
        <v>109</v>
      </c>
    </row>
    <row r="243" spans="1:42" x14ac:dyDescent="0.2">
      <c r="A243">
        <v>53340040</v>
      </c>
      <c r="B243" t="s">
        <v>767</v>
      </c>
      <c r="C243">
        <v>43100</v>
      </c>
      <c r="D243">
        <v>0</v>
      </c>
      <c r="E243">
        <v>0</v>
      </c>
      <c r="F243">
        <v>0</v>
      </c>
      <c r="G243">
        <v>0</v>
      </c>
      <c r="H243">
        <v>0</v>
      </c>
      <c r="I243" t="s">
        <v>768</v>
      </c>
      <c r="J243">
        <v>3168</v>
      </c>
      <c r="K243">
        <v>1306</v>
      </c>
      <c r="L243">
        <v>364</v>
      </c>
      <c r="M243">
        <v>1461</v>
      </c>
      <c r="N243">
        <v>36</v>
      </c>
      <c r="O243">
        <v>611</v>
      </c>
      <c r="P243">
        <v>249</v>
      </c>
      <c r="Q243">
        <v>142</v>
      </c>
      <c r="R243">
        <v>0</v>
      </c>
      <c r="S243">
        <v>0</v>
      </c>
      <c r="T243">
        <v>86</v>
      </c>
      <c r="U243">
        <v>58</v>
      </c>
      <c r="V243">
        <v>135</v>
      </c>
      <c r="W243">
        <v>24</v>
      </c>
      <c r="X243">
        <v>266</v>
      </c>
      <c r="Y243">
        <v>68</v>
      </c>
      <c r="Z243">
        <v>8</v>
      </c>
      <c r="AA243">
        <v>22</v>
      </c>
      <c r="AB243">
        <v>0</v>
      </c>
      <c r="AC243">
        <v>0</v>
      </c>
      <c r="AD243">
        <v>1269</v>
      </c>
      <c r="AE243">
        <v>133</v>
      </c>
      <c r="AF243">
        <v>39</v>
      </c>
      <c r="AG243">
        <v>0</v>
      </c>
      <c r="AH243">
        <v>0</v>
      </c>
      <c r="AI243">
        <v>0</v>
      </c>
      <c r="AJ243">
        <v>19</v>
      </c>
      <c r="AK243">
        <v>10</v>
      </c>
      <c r="AL243">
        <v>0</v>
      </c>
      <c r="AM243">
        <v>27</v>
      </c>
      <c r="AN243">
        <v>0</v>
      </c>
      <c r="AO243">
        <v>199</v>
      </c>
      <c r="AP243">
        <v>102</v>
      </c>
    </row>
    <row r="244" spans="1:42" x14ac:dyDescent="0.2">
      <c r="A244">
        <v>53340040</v>
      </c>
      <c r="B244" t="s">
        <v>767</v>
      </c>
      <c r="C244">
        <v>42735</v>
      </c>
      <c r="D244">
        <v>0</v>
      </c>
      <c r="E244">
        <v>0</v>
      </c>
      <c r="F244">
        <v>0</v>
      </c>
      <c r="G244">
        <v>0</v>
      </c>
      <c r="H244">
        <v>0</v>
      </c>
      <c r="I244" t="s">
        <v>769</v>
      </c>
      <c r="J244">
        <v>3168</v>
      </c>
      <c r="K244">
        <v>1301</v>
      </c>
      <c r="L244">
        <v>363</v>
      </c>
      <c r="M244">
        <v>1465</v>
      </c>
      <c r="N244">
        <v>39</v>
      </c>
      <c r="O244">
        <v>608</v>
      </c>
      <c r="P244">
        <v>249</v>
      </c>
      <c r="Q244">
        <v>142</v>
      </c>
      <c r="R244">
        <v>0</v>
      </c>
      <c r="S244">
        <v>0</v>
      </c>
      <c r="T244">
        <v>86</v>
      </c>
      <c r="U244">
        <v>57</v>
      </c>
      <c r="V244">
        <v>133</v>
      </c>
      <c r="W244">
        <v>24</v>
      </c>
      <c r="X244">
        <v>266</v>
      </c>
      <c r="Y244">
        <v>66</v>
      </c>
      <c r="Z244">
        <v>8</v>
      </c>
      <c r="AA244">
        <v>22</v>
      </c>
      <c r="AB244">
        <v>0</v>
      </c>
      <c r="AC244">
        <v>0</v>
      </c>
      <c r="AD244">
        <v>1278</v>
      </c>
      <c r="AE244">
        <v>130</v>
      </c>
      <c r="AF244">
        <v>37</v>
      </c>
      <c r="AG244">
        <v>0</v>
      </c>
      <c r="AH244">
        <v>0</v>
      </c>
      <c r="AI244">
        <v>0</v>
      </c>
      <c r="AJ244">
        <v>20</v>
      </c>
      <c r="AK244">
        <v>9</v>
      </c>
      <c r="AL244">
        <v>0</v>
      </c>
      <c r="AM244">
        <v>29</v>
      </c>
      <c r="AN244">
        <v>0</v>
      </c>
      <c r="AO244">
        <v>200</v>
      </c>
      <c r="AP244">
        <v>99</v>
      </c>
    </row>
    <row r="245" spans="1:42" x14ac:dyDescent="0.2">
      <c r="A245">
        <v>53340080</v>
      </c>
      <c r="B245" t="s">
        <v>770</v>
      </c>
      <c r="C245">
        <v>43465</v>
      </c>
      <c r="D245">
        <v>0</v>
      </c>
      <c r="E245">
        <v>0</v>
      </c>
      <c r="F245">
        <v>0</v>
      </c>
      <c r="G245">
        <v>0</v>
      </c>
      <c r="H245">
        <v>0</v>
      </c>
      <c r="I245" t="s">
        <v>1964</v>
      </c>
      <c r="J245">
        <v>2784</v>
      </c>
      <c r="K245">
        <v>744</v>
      </c>
      <c r="L245">
        <v>246</v>
      </c>
      <c r="M245">
        <v>1788</v>
      </c>
      <c r="N245">
        <v>6</v>
      </c>
      <c r="O245">
        <v>386</v>
      </c>
      <c r="P245">
        <v>101</v>
      </c>
      <c r="Q245">
        <v>28</v>
      </c>
      <c r="R245">
        <v>0</v>
      </c>
      <c r="S245">
        <v>3</v>
      </c>
      <c r="T245">
        <v>65</v>
      </c>
      <c r="U245">
        <v>26</v>
      </c>
      <c r="V245">
        <v>125</v>
      </c>
      <c r="W245">
        <v>9</v>
      </c>
      <c r="X245">
        <v>166</v>
      </c>
      <c r="Y245">
        <v>77</v>
      </c>
      <c r="Z245">
        <v>3</v>
      </c>
      <c r="AA245">
        <v>1</v>
      </c>
      <c r="AB245">
        <v>0</v>
      </c>
      <c r="AC245">
        <v>0</v>
      </c>
      <c r="AD245">
        <v>1716</v>
      </c>
      <c r="AE245">
        <v>24</v>
      </c>
      <c r="AF245">
        <v>47</v>
      </c>
      <c r="AG245">
        <v>0</v>
      </c>
      <c r="AH245">
        <v>0</v>
      </c>
      <c r="AI245">
        <v>0</v>
      </c>
      <c r="AJ245">
        <v>2</v>
      </c>
      <c r="AK245">
        <v>4</v>
      </c>
      <c r="AL245">
        <v>0</v>
      </c>
      <c r="AM245">
        <v>2</v>
      </c>
      <c r="AN245">
        <v>0</v>
      </c>
      <c r="AO245">
        <v>77</v>
      </c>
      <c r="AP245">
        <v>105</v>
      </c>
    </row>
    <row r="246" spans="1:42" x14ac:dyDescent="0.2">
      <c r="A246">
        <v>53340080</v>
      </c>
      <c r="B246" t="s">
        <v>770</v>
      </c>
      <c r="C246">
        <v>43100</v>
      </c>
      <c r="D246">
        <v>0</v>
      </c>
      <c r="E246">
        <v>0</v>
      </c>
      <c r="F246">
        <v>0</v>
      </c>
      <c r="G246">
        <v>0</v>
      </c>
      <c r="H246">
        <v>0</v>
      </c>
      <c r="I246" t="s">
        <v>771</v>
      </c>
      <c r="J246">
        <v>2784</v>
      </c>
      <c r="K246">
        <v>738</v>
      </c>
      <c r="L246">
        <v>245</v>
      </c>
      <c r="M246">
        <v>1793</v>
      </c>
      <c r="N246">
        <v>7</v>
      </c>
      <c r="O246">
        <v>384</v>
      </c>
      <c r="P246">
        <v>103</v>
      </c>
      <c r="Q246">
        <v>28</v>
      </c>
      <c r="R246">
        <v>0</v>
      </c>
      <c r="S246">
        <v>3</v>
      </c>
      <c r="T246">
        <v>64</v>
      </c>
      <c r="U246">
        <v>26</v>
      </c>
      <c r="V246">
        <v>120</v>
      </c>
      <c r="W246">
        <v>9</v>
      </c>
      <c r="X246">
        <v>167</v>
      </c>
      <c r="Y246">
        <v>75</v>
      </c>
      <c r="Z246">
        <v>3</v>
      </c>
      <c r="AA246">
        <v>1</v>
      </c>
      <c r="AB246">
        <v>0</v>
      </c>
      <c r="AC246">
        <v>0</v>
      </c>
      <c r="AD246">
        <v>1717</v>
      </c>
      <c r="AE246">
        <v>26</v>
      </c>
      <c r="AF246">
        <v>49</v>
      </c>
      <c r="AG246">
        <v>0</v>
      </c>
      <c r="AH246">
        <v>0</v>
      </c>
      <c r="AI246">
        <v>0</v>
      </c>
      <c r="AJ246">
        <v>1</v>
      </c>
      <c r="AK246">
        <v>4</v>
      </c>
      <c r="AL246">
        <v>0</v>
      </c>
      <c r="AM246">
        <v>3</v>
      </c>
      <c r="AN246">
        <v>0</v>
      </c>
      <c r="AO246">
        <v>81</v>
      </c>
      <c r="AP246">
        <v>101</v>
      </c>
    </row>
    <row r="247" spans="1:42" x14ac:dyDescent="0.2">
      <c r="A247">
        <v>53340080</v>
      </c>
      <c r="B247" t="s">
        <v>770</v>
      </c>
      <c r="C247">
        <v>42735</v>
      </c>
      <c r="D247">
        <v>0</v>
      </c>
      <c r="E247">
        <v>0</v>
      </c>
      <c r="F247">
        <v>0</v>
      </c>
      <c r="G247">
        <v>0</v>
      </c>
      <c r="H247">
        <v>0</v>
      </c>
      <c r="I247" t="s">
        <v>772</v>
      </c>
      <c r="J247">
        <v>2776</v>
      </c>
      <c r="K247">
        <v>667</v>
      </c>
      <c r="L247">
        <v>222</v>
      </c>
      <c r="M247">
        <v>1879</v>
      </c>
      <c r="N247">
        <v>8</v>
      </c>
      <c r="O247">
        <v>383</v>
      </c>
      <c r="P247">
        <v>100</v>
      </c>
      <c r="Q247">
        <v>28</v>
      </c>
      <c r="R247">
        <v>0</v>
      </c>
      <c r="S247">
        <v>3</v>
      </c>
      <c r="T247">
        <v>63</v>
      </c>
      <c r="U247">
        <v>26</v>
      </c>
      <c r="V247">
        <v>54</v>
      </c>
      <c r="W247">
        <v>9</v>
      </c>
      <c r="X247">
        <v>150</v>
      </c>
      <c r="Y247">
        <v>68</v>
      </c>
      <c r="Z247">
        <v>3</v>
      </c>
      <c r="AA247">
        <v>1</v>
      </c>
      <c r="AB247">
        <v>0</v>
      </c>
      <c r="AC247">
        <v>0</v>
      </c>
      <c r="AD247">
        <v>1782</v>
      </c>
      <c r="AE247">
        <v>74</v>
      </c>
      <c r="AF247">
        <v>22</v>
      </c>
      <c r="AG247">
        <v>0</v>
      </c>
      <c r="AH247">
        <v>0</v>
      </c>
      <c r="AI247">
        <v>1</v>
      </c>
      <c r="AJ247">
        <v>0</v>
      </c>
      <c r="AK247">
        <v>5</v>
      </c>
      <c r="AL247">
        <v>0</v>
      </c>
      <c r="AM247">
        <v>3</v>
      </c>
      <c r="AN247">
        <v>0</v>
      </c>
      <c r="AO247">
        <v>79</v>
      </c>
      <c r="AP247">
        <v>35</v>
      </c>
    </row>
    <row r="248" spans="1:42" x14ac:dyDescent="0.2">
      <c r="A248">
        <v>53340120</v>
      </c>
      <c r="B248" t="s">
        <v>773</v>
      </c>
      <c r="C248">
        <v>43465</v>
      </c>
      <c r="D248">
        <v>0</v>
      </c>
      <c r="E248">
        <v>0</v>
      </c>
      <c r="F248">
        <v>0</v>
      </c>
      <c r="G248">
        <v>0</v>
      </c>
      <c r="H248">
        <v>0</v>
      </c>
      <c r="I248" t="s">
        <v>1965</v>
      </c>
      <c r="J248">
        <v>7575</v>
      </c>
      <c r="K248">
        <v>1898</v>
      </c>
      <c r="L248">
        <v>686</v>
      </c>
      <c r="M248">
        <v>4815</v>
      </c>
      <c r="N248">
        <v>176</v>
      </c>
      <c r="O248">
        <v>736</v>
      </c>
      <c r="P248">
        <v>578</v>
      </c>
      <c r="Q248">
        <v>21</v>
      </c>
      <c r="R248">
        <v>0</v>
      </c>
      <c r="S248">
        <v>83</v>
      </c>
      <c r="T248">
        <v>132</v>
      </c>
      <c r="U248">
        <v>107</v>
      </c>
      <c r="V248">
        <v>207</v>
      </c>
      <c r="W248">
        <v>35</v>
      </c>
      <c r="X248">
        <v>427</v>
      </c>
      <c r="Y248">
        <v>167</v>
      </c>
      <c r="Z248">
        <v>31</v>
      </c>
      <c r="AA248">
        <v>62</v>
      </c>
      <c r="AB248">
        <v>0</v>
      </c>
      <c r="AC248">
        <v>0</v>
      </c>
      <c r="AD248">
        <v>3423</v>
      </c>
      <c r="AE248">
        <v>1084</v>
      </c>
      <c r="AF248">
        <v>268</v>
      </c>
      <c r="AG248">
        <v>22</v>
      </c>
      <c r="AH248">
        <v>0</v>
      </c>
      <c r="AI248">
        <v>1</v>
      </c>
      <c r="AJ248">
        <v>16</v>
      </c>
      <c r="AK248">
        <v>67</v>
      </c>
      <c r="AL248">
        <v>0</v>
      </c>
      <c r="AM248">
        <v>109</v>
      </c>
      <c r="AN248">
        <v>0</v>
      </c>
      <c r="AO248">
        <v>276</v>
      </c>
      <c r="AP248">
        <v>78</v>
      </c>
    </row>
    <row r="249" spans="1:42" x14ac:dyDescent="0.2">
      <c r="A249">
        <v>53340120</v>
      </c>
      <c r="B249" t="s">
        <v>773</v>
      </c>
      <c r="C249">
        <v>43100</v>
      </c>
      <c r="D249">
        <v>0</v>
      </c>
      <c r="E249">
        <v>0</v>
      </c>
      <c r="F249">
        <v>0</v>
      </c>
      <c r="G249">
        <v>0</v>
      </c>
      <c r="H249">
        <v>0</v>
      </c>
      <c r="I249" t="s">
        <v>774</v>
      </c>
      <c r="J249">
        <v>7575</v>
      </c>
      <c r="K249">
        <v>1887</v>
      </c>
      <c r="L249">
        <v>682</v>
      </c>
      <c r="M249">
        <v>4828</v>
      </c>
      <c r="N249">
        <v>178</v>
      </c>
      <c r="O249">
        <v>737</v>
      </c>
      <c r="P249">
        <v>580</v>
      </c>
      <c r="Q249">
        <v>21</v>
      </c>
      <c r="R249">
        <v>0</v>
      </c>
      <c r="S249">
        <v>84</v>
      </c>
      <c r="T249">
        <v>130</v>
      </c>
      <c r="U249">
        <v>105</v>
      </c>
      <c r="V249">
        <v>196</v>
      </c>
      <c r="W249">
        <v>35</v>
      </c>
      <c r="X249">
        <v>439</v>
      </c>
      <c r="Y249">
        <v>154</v>
      </c>
      <c r="Z249">
        <v>27</v>
      </c>
      <c r="AA249">
        <v>62</v>
      </c>
      <c r="AB249">
        <v>0</v>
      </c>
      <c r="AC249">
        <v>0</v>
      </c>
      <c r="AD249">
        <v>3449</v>
      </c>
      <c r="AE249">
        <v>1081</v>
      </c>
      <c r="AF249">
        <v>259</v>
      </c>
      <c r="AG249">
        <v>22</v>
      </c>
      <c r="AH249">
        <v>0</v>
      </c>
      <c r="AI249">
        <v>1</v>
      </c>
      <c r="AJ249">
        <v>17</v>
      </c>
      <c r="AK249">
        <v>68</v>
      </c>
      <c r="AL249">
        <v>0</v>
      </c>
      <c r="AM249">
        <v>110</v>
      </c>
      <c r="AN249">
        <v>0</v>
      </c>
      <c r="AO249">
        <v>276</v>
      </c>
      <c r="AP249">
        <v>66</v>
      </c>
    </row>
    <row r="250" spans="1:42" x14ac:dyDescent="0.2">
      <c r="A250">
        <v>53340120</v>
      </c>
      <c r="B250" t="s">
        <v>773</v>
      </c>
      <c r="C250">
        <v>42735</v>
      </c>
      <c r="D250">
        <v>0</v>
      </c>
      <c r="E250">
        <v>0</v>
      </c>
      <c r="F250">
        <v>0</v>
      </c>
      <c r="G250">
        <v>0</v>
      </c>
      <c r="H250">
        <v>0</v>
      </c>
      <c r="I250" t="s">
        <v>775</v>
      </c>
      <c r="J250">
        <v>7575</v>
      </c>
      <c r="K250">
        <v>1935</v>
      </c>
      <c r="L250">
        <v>680</v>
      </c>
      <c r="M250">
        <v>4782</v>
      </c>
      <c r="N250">
        <v>178</v>
      </c>
      <c r="O250">
        <v>736</v>
      </c>
      <c r="P250">
        <v>577</v>
      </c>
      <c r="Q250">
        <v>28</v>
      </c>
      <c r="R250">
        <v>0</v>
      </c>
      <c r="S250">
        <v>138</v>
      </c>
      <c r="T250">
        <v>129</v>
      </c>
      <c r="U250">
        <v>109</v>
      </c>
      <c r="V250">
        <v>184</v>
      </c>
      <c r="W250">
        <v>35</v>
      </c>
      <c r="X250">
        <v>435</v>
      </c>
      <c r="Y250">
        <v>155</v>
      </c>
      <c r="Z250">
        <v>27</v>
      </c>
      <c r="AA250">
        <v>62</v>
      </c>
      <c r="AB250">
        <v>0</v>
      </c>
      <c r="AC250">
        <v>0</v>
      </c>
      <c r="AD250">
        <v>3447</v>
      </c>
      <c r="AE250">
        <v>1048</v>
      </c>
      <c r="AF250">
        <v>214</v>
      </c>
      <c r="AG250">
        <v>22</v>
      </c>
      <c r="AH250">
        <v>0</v>
      </c>
      <c r="AI250">
        <v>1</v>
      </c>
      <c r="AJ250">
        <v>50</v>
      </c>
      <c r="AK250">
        <v>68</v>
      </c>
      <c r="AL250">
        <v>0</v>
      </c>
      <c r="AM250">
        <v>110</v>
      </c>
      <c r="AN250">
        <v>0</v>
      </c>
      <c r="AO250">
        <v>273</v>
      </c>
      <c r="AP250">
        <v>55</v>
      </c>
    </row>
    <row r="251" spans="1:42" x14ac:dyDescent="0.2">
      <c r="A251">
        <v>53340160</v>
      </c>
      <c r="B251" t="s">
        <v>776</v>
      </c>
      <c r="C251">
        <v>43465</v>
      </c>
      <c r="D251">
        <v>0</v>
      </c>
      <c r="E251">
        <v>0</v>
      </c>
      <c r="F251">
        <v>0</v>
      </c>
      <c r="G251">
        <v>0</v>
      </c>
      <c r="H251">
        <v>0</v>
      </c>
      <c r="I251" t="s">
        <v>1966</v>
      </c>
      <c r="J251">
        <v>3338</v>
      </c>
      <c r="K251">
        <v>1269</v>
      </c>
      <c r="L251">
        <v>318</v>
      </c>
      <c r="M251">
        <v>1711</v>
      </c>
      <c r="N251">
        <v>41</v>
      </c>
      <c r="O251">
        <v>653</v>
      </c>
      <c r="P251">
        <v>166</v>
      </c>
      <c r="Q251">
        <v>47</v>
      </c>
      <c r="R251">
        <v>0</v>
      </c>
      <c r="S251">
        <v>98</v>
      </c>
      <c r="T251">
        <v>92</v>
      </c>
      <c r="U251">
        <v>57</v>
      </c>
      <c r="V251">
        <v>130</v>
      </c>
      <c r="W251">
        <v>26</v>
      </c>
      <c r="X251">
        <v>181</v>
      </c>
      <c r="Y251">
        <v>82</v>
      </c>
      <c r="Z251">
        <v>10</v>
      </c>
      <c r="AA251">
        <v>45</v>
      </c>
      <c r="AB251">
        <v>0</v>
      </c>
      <c r="AC251">
        <v>0</v>
      </c>
      <c r="AD251">
        <v>1275</v>
      </c>
      <c r="AE251">
        <v>334</v>
      </c>
      <c r="AF251">
        <v>82</v>
      </c>
      <c r="AG251">
        <v>0</v>
      </c>
      <c r="AH251">
        <v>0</v>
      </c>
      <c r="AI251">
        <v>8</v>
      </c>
      <c r="AJ251">
        <v>11</v>
      </c>
      <c r="AK251">
        <v>17</v>
      </c>
      <c r="AL251">
        <v>0</v>
      </c>
      <c r="AM251">
        <v>24</v>
      </c>
      <c r="AN251">
        <v>0</v>
      </c>
      <c r="AO251">
        <v>76</v>
      </c>
      <c r="AP251">
        <v>82</v>
      </c>
    </row>
    <row r="252" spans="1:42" x14ac:dyDescent="0.2">
      <c r="A252">
        <v>53340160</v>
      </c>
      <c r="B252" t="s">
        <v>776</v>
      </c>
      <c r="C252">
        <v>43100</v>
      </c>
      <c r="D252">
        <v>0</v>
      </c>
      <c r="E252">
        <v>0</v>
      </c>
      <c r="F252">
        <v>0</v>
      </c>
      <c r="G252">
        <v>0</v>
      </c>
      <c r="H252">
        <v>0</v>
      </c>
      <c r="I252" t="s">
        <v>777</v>
      </c>
      <c r="J252">
        <v>3338</v>
      </c>
      <c r="K252">
        <v>1253</v>
      </c>
      <c r="L252">
        <v>322</v>
      </c>
      <c r="M252">
        <v>1720</v>
      </c>
      <c r="N252">
        <v>43</v>
      </c>
      <c r="O252">
        <v>646</v>
      </c>
      <c r="P252">
        <v>186</v>
      </c>
      <c r="Q252">
        <v>92</v>
      </c>
      <c r="R252">
        <v>0</v>
      </c>
      <c r="S252">
        <v>49</v>
      </c>
      <c r="T252">
        <v>90</v>
      </c>
      <c r="U252">
        <v>61</v>
      </c>
      <c r="V252">
        <v>101</v>
      </c>
      <c r="W252">
        <v>29</v>
      </c>
      <c r="X252">
        <v>217</v>
      </c>
      <c r="Y252">
        <v>47</v>
      </c>
      <c r="Z252">
        <v>9</v>
      </c>
      <c r="AA252">
        <v>49</v>
      </c>
      <c r="AB252">
        <v>0</v>
      </c>
      <c r="AC252">
        <v>0</v>
      </c>
      <c r="AD252">
        <v>1371</v>
      </c>
      <c r="AE252">
        <v>282</v>
      </c>
      <c r="AF252">
        <v>49</v>
      </c>
      <c r="AG252">
        <v>0</v>
      </c>
      <c r="AH252">
        <v>0</v>
      </c>
      <c r="AI252">
        <v>3</v>
      </c>
      <c r="AJ252">
        <v>15</v>
      </c>
      <c r="AK252">
        <v>18</v>
      </c>
      <c r="AL252">
        <v>0</v>
      </c>
      <c r="AM252">
        <v>24</v>
      </c>
      <c r="AN252">
        <v>0</v>
      </c>
      <c r="AO252">
        <v>87</v>
      </c>
      <c r="AP252">
        <v>54</v>
      </c>
    </row>
    <row r="253" spans="1:42" x14ac:dyDescent="0.2">
      <c r="A253">
        <v>53340160</v>
      </c>
      <c r="B253" t="s">
        <v>776</v>
      </c>
      <c r="C253">
        <v>42735</v>
      </c>
      <c r="D253">
        <v>0</v>
      </c>
      <c r="E253">
        <v>0</v>
      </c>
      <c r="F253">
        <v>0</v>
      </c>
      <c r="G253">
        <v>0</v>
      </c>
      <c r="H253">
        <v>0</v>
      </c>
      <c r="I253" t="s">
        <v>778</v>
      </c>
      <c r="J253">
        <v>3338</v>
      </c>
      <c r="K253">
        <v>1264</v>
      </c>
      <c r="L253">
        <v>321</v>
      </c>
      <c r="M253">
        <v>1720</v>
      </c>
      <c r="N253">
        <v>33</v>
      </c>
      <c r="O253">
        <v>644</v>
      </c>
      <c r="P253">
        <v>183</v>
      </c>
      <c r="Q253">
        <v>91</v>
      </c>
      <c r="R253">
        <v>0</v>
      </c>
      <c r="S253">
        <v>74</v>
      </c>
      <c r="T253">
        <v>91</v>
      </c>
      <c r="U253">
        <v>60</v>
      </c>
      <c r="V253">
        <v>93</v>
      </c>
      <c r="W253">
        <v>29</v>
      </c>
      <c r="X253">
        <v>215</v>
      </c>
      <c r="Y253">
        <v>48</v>
      </c>
      <c r="Z253">
        <v>9</v>
      </c>
      <c r="AA253">
        <v>49</v>
      </c>
      <c r="AB253">
        <v>0</v>
      </c>
      <c r="AC253">
        <v>0</v>
      </c>
      <c r="AD253">
        <v>1388</v>
      </c>
      <c r="AE253">
        <v>272</v>
      </c>
      <c r="AF253">
        <v>41</v>
      </c>
      <c r="AG253">
        <v>0</v>
      </c>
      <c r="AH253">
        <v>0</v>
      </c>
      <c r="AI253">
        <v>3</v>
      </c>
      <c r="AJ253">
        <v>15</v>
      </c>
      <c r="AK253">
        <v>18</v>
      </c>
      <c r="AL253">
        <v>0</v>
      </c>
      <c r="AM253">
        <v>15</v>
      </c>
      <c r="AN253">
        <v>0</v>
      </c>
      <c r="AO253">
        <v>86</v>
      </c>
      <c r="AP253">
        <v>45</v>
      </c>
    </row>
    <row r="254" spans="1:42" x14ac:dyDescent="0.2">
      <c r="A254">
        <v>53340200</v>
      </c>
      <c r="B254" t="s">
        <v>779</v>
      </c>
      <c r="C254">
        <v>43465</v>
      </c>
      <c r="D254">
        <v>0</v>
      </c>
      <c r="E254">
        <v>0</v>
      </c>
      <c r="F254">
        <v>0</v>
      </c>
      <c r="G254">
        <v>0</v>
      </c>
      <c r="H254">
        <v>0</v>
      </c>
      <c r="I254" t="s">
        <v>1967</v>
      </c>
      <c r="J254">
        <v>9460</v>
      </c>
      <c r="K254">
        <v>815</v>
      </c>
      <c r="L254">
        <v>433</v>
      </c>
      <c r="M254">
        <v>8130</v>
      </c>
      <c r="N254">
        <v>82</v>
      </c>
      <c r="O254">
        <v>511</v>
      </c>
      <c r="P254">
        <v>86</v>
      </c>
      <c r="Q254">
        <v>1</v>
      </c>
      <c r="R254">
        <v>0</v>
      </c>
      <c r="S254">
        <v>0</v>
      </c>
      <c r="T254">
        <v>96</v>
      </c>
      <c r="U254">
        <v>37</v>
      </c>
      <c r="V254">
        <v>77</v>
      </c>
      <c r="W254">
        <v>6</v>
      </c>
      <c r="X254">
        <v>198</v>
      </c>
      <c r="Y254">
        <v>228</v>
      </c>
      <c r="Z254">
        <v>6</v>
      </c>
      <c r="AA254">
        <v>0</v>
      </c>
      <c r="AB254">
        <v>0</v>
      </c>
      <c r="AC254">
        <v>0</v>
      </c>
      <c r="AD254">
        <v>3874</v>
      </c>
      <c r="AE254">
        <v>4156</v>
      </c>
      <c r="AF254">
        <v>47</v>
      </c>
      <c r="AG254">
        <v>1</v>
      </c>
      <c r="AH254">
        <v>21</v>
      </c>
      <c r="AI254">
        <v>23</v>
      </c>
      <c r="AJ254">
        <v>8</v>
      </c>
      <c r="AK254">
        <v>57</v>
      </c>
      <c r="AL254">
        <v>0</v>
      </c>
      <c r="AM254">
        <v>26</v>
      </c>
      <c r="AN254">
        <v>0</v>
      </c>
      <c r="AO254">
        <v>45</v>
      </c>
      <c r="AP254">
        <v>27</v>
      </c>
    </row>
    <row r="255" spans="1:42" x14ac:dyDescent="0.2">
      <c r="A255">
        <v>53340200</v>
      </c>
      <c r="B255" t="s">
        <v>779</v>
      </c>
      <c r="C255">
        <v>43100</v>
      </c>
      <c r="D255">
        <v>0</v>
      </c>
      <c r="E255">
        <v>0</v>
      </c>
      <c r="F255">
        <v>0</v>
      </c>
      <c r="G255">
        <v>0</v>
      </c>
      <c r="H255">
        <v>0</v>
      </c>
      <c r="I255" t="s">
        <v>780</v>
      </c>
      <c r="J255">
        <v>9460</v>
      </c>
      <c r="K255">
        <v>809</v>
      </c>
      <c r="L255">
        <v>436</v>
      </c>
      <c r="M255">
        <v>8130</v>
      </c>
      <c r="N255">
        <v>85</v>
      </c>
      <c r="O255">
        <v>512</v>
      </c>
      <c r="P255">
        <v>85</v>
      </c>
      <c r="Q255">
        <v>2</v>
      </c>
      <c r="R255">
        <v>0</v>
      </c>
      <c r="S255">
        <v>0</v>
      </c>
      <c r="T255">
        <v>95</v>
      </c>
      <c r="U255">
        <v>37</v>
      </c>
      <c r="V255">
        <v>72</v>
      </c>
      <c r="W255">
        <v>6</v>
      </c>
      <c r="X255">
        <v>197</v>
      </c>
      <c r="Y255">
        <v>232</v>
      </c>
      <c r="Z255">
        <v>7</v>
      </c>
      <c r="AA255">
        <v>0</v>
      </c>
      <c r="AB255">
        <v>0</v>
      </c>
      <c r="AC255">
        <v>0</v>
      </c>
      <c r="AD255">
        <v>3890</v>
      </c>
      <c r="AE255">
        <v>4157</v>
      </c>
      <c r="AF255">
        <v>32</v>
      </c>
      <c r="AG255">
        <v>1</v>
      </c>
      <c r="AH255">
        <v>21</v>
      </c>
      <c r="AI255">
        <v>24</v>
      </c>
      <c r="AJ255">
        <v>5</v>
      </c>
      <c r="AK255">
        <v>56</v>
      </c>
      <c r="AL255">
        <v>0</v>
      </c>
      <c r="AM255">
        <v>29</v>
      </c>
      <c r="AN255">
        <v>0</v>
      </c>
      <c r="AO255">
        <v>46</v>
      </c>
      <c r="AP255">
        <v>21</v>
      </c>
    </row>
    <row r="256" spans="1:42" x14ac:dyDescent="0.2">
      <c r="A256">
        <v>53340200</v>
      </c>
      <c r="B256" t="s">
        <v>779</v>
      </c>
      <c r="C256">
        <v>42735</v>
      </c>
      <c r="D256">
        <v>0</v>
      </c>
      <c r="E256">
        <v>0</v>
      </c>
      <c r="F256">
        <v>0</v>
      </c>
      <c r="G256">
        <v>0</v>
      </c>
      <c r="H256">
        <v>0</v>
      </c>
      <c r="I256" t="s">
        <v>781</v>
      </c>
      <c r="J256">
        <v>9460</v>
      </c>
      <c r="K256">
        <v>798</v>
      </c>
      <c r="L256">
        <v>436</v>
      </c>
      <c r="M256">
        <v>8141</v>
      </c>
      <c r="N256">
        <v>85</v>
      </c>
      <c r="O256">
        <v>512</v>
      </c>
      <c r="P256">
        <v>83</v>
      </c>
      <c r="Q256">
        <v>2</v>
      </c>
      <c r="R256">
        <v>0</v>
      </c>
      <c r="S256">
        <v>0</v>
      </c>
      <c r="T256">
        <v>93</v>
      </c>
      <c r="U256">
        <v>34</v>
      </c>
      <c r="V256">
        <v>68</v>
      </c>
      <c r="W256">
        <v>6</v>
      </c>
      <c r="X256">
        <v>197</v>
      </c>
      <c r="Y256">
        <v>233</v>
      </c>
      <c r="Z256">
        <v>6</v>
      </c>
      <c r="AA256">
        <v>0</v>
      </c>
      <c r="AB256">
        <v>0</v>
      </c>
      <c r="AC256">
        <v>0</v>
      </c>
      <c r="AD256">
        <v>3898</v>
      </c>
      <c r="AE256">
        <v>4158</v>
      </c>
      <c r="AF256">
        <v>32</v>
      </c>
      <c r="AG256">
        <v>1</v>
      </c>
      <c r="AH256">
        <v>20</v>
      </c>
      <c r="AI256">
        <v>23</v>
      </c>
      <c r="AJ256">
        <v>8</v>
      </c>
      <c r="AK256">
        <v>56</v>
      </c>
      <c r="AL256">
        <v>0</v>
      </c>
      <c r="AM256">
        <v>29</v>
      </c>
      <c r="AN256">
        <v>0</v>
      </c>
      <c r="AO256">
        <v>45</v>
      </c>
      <c r="AP256">
        <v>17</v>
      </c>
    </row>
    <row r="257" spans="1:42" x14ac:dyDescent="0.2">
      <c r="A257">
        <v>53340240</v>
      </c>
      <c r="B257" t="s">
        <v>782</v>
      </c>
      <c r="C257">
        <v>43465</v>
      </c>
      <c r="D257">
        <v>0</v>
      </c>
      <c r="E257">
        <v>0</v>
      </c>
      <c r="F257">
        <v>0</v>
      </c>
      <c r="G257">
        <v>0</v>
      </c>
      <c r="H257">
        <v>0</v>
      </c>
      <c r="I257" t="s">
        <v>1968</v>
      </c>
      <c r="J257">
        <v>3903</v>
      </c>
      <c r="K257">
        <v>391</v>
      </c>
      <c r="L257">
        <v>108</v>
      </c>
      <c r="M257">
        <v>3345</v>
      </c>
      <c r="N257">
        <v>59</v>
      </c>
      <c r="O257">
        <v>300</v>
      </c>
      <c r="P257">
        <v>28</v>
      </c>
      <c r="Q257">
        <v>0</v>
      </c>
      <c r="R257">
        <v>0</v>
      </c>
      <c r="S257">
        <v>0</v>
      </c>
      <c r="T257">
        <v>24</v>
      </c>
      <c r="U257">
        <v>7</v>
      </c>
      <c r="V257">
        <v>28</v>
      </c>
      <c r="W257">
        <v>3</v>
      </c>
      <c r="X257">
        <v>84</v>
      </c>
      <c r="Y257">
        <v>22</v>
      </c>
      <c r="Z257">
        <v>1</v>
      </c>
      <c r="AA257">
        <v>0</v>
      </c>
      <c r="AB257">
        <v>0</v>
      </c>
      <c r="AC257">
        <v>0</v>
      </c>
      <c r="AD257">
        <v>606</v>
      </c>
      <c r="AE257">
        <v>2727</v>
      </c>
      <c r="AF257">
        <v>12</v>
      </c>
      <c r="AG257">
        <v>0</v>
      </c>
      <c r="AH257">
        <v>0</v>
      </c>
      <c r="AI257">
        <v>0</v>
      </c>
      <c r="AJ257">
        <v>1</v>
      </c>
      <c r="AK257">
        <v>18</v>
      </c>
      <c r="AL257">
        <v>0</v>
      </c>
      <c r="AM257">
        <v>42</v>
      </c>
      <c r="AN257">
        <v>0</v>
      </c>
      <c r="AO257">
        <v>12</v>
      </c>
      <c r="AP257">
        <v>9</v>
      </c>
    </row>
    <row r="258" spans="1:42" x14ac:dyDescent="0.2">
      <c r="A258">
        <v>53340240</v>
      </c>
      <c r="B258" t="s">
        <v>782</v>
      </c>
      <c r="C258">
        <v>43100</v>
      </c>
      <c r="D258">
        <v>0</v>
      </c>
      <c r="E258">
        <v>0</v>
      </c>
      <c r="F258">
        <v>0</v>
      </c>
      <c r="G258">
        <v>0</v>
      </c>
      <c r="H258">
        <v>0</v>
      </c>
      <c r="I258" t="s">
        <v>783</v>
      </c>
      <c r="J258">
        <v>3903</v>
      </c>
      <c r="K258">
        <v>386</v>
      </c>
      <c r="L258">
        <v>108</v>
      </c>
      <c r="M258">
        <v>3350</v>
      </c>
      <c r="N258">
        <v>59</v>
      </c>
      <c r="O258">
        <v>296</v>
      </c>
      <c r="P258">
        <v>28</v>
      </c>
      <c r="Q258">
        <v>0</v>
      </c>
      <c r="R258">
        <v>0</v>
      </c>
      <c r="S258">
        <v>0</v>
      </c>
      <c r="T258">
        <v>24</v>
      </c>
      <c r="U258">
        <v>7</v>
      </c>
      <c r="V258">
        <v>26</v>
      </c>
      <c r="W258">
        <v>3</v>
      </c>
      <c r="X258">
        <v>84</v>
      </c>
      <c r="Y258">
        <v>22</v>
      </c>
      <c r="Z258">
        <v>1</v>
      </c>
      <c r="AA258">
        <v>0</v>
      </c>
      <c r="AB258">
        <v>0</v>
      </c>
      <c r="AC258">
        <v>0</v>
      </c>
      <c r="AD258">
        <v>626</v>
      </c>
      <c r="AE258">
        <v>2715</v>
      </c>
      <c r="AF258">
        <v>9</v>
      </c>
      <c r="AG258">
        <v>0</v>
      </c>
      <c r="AH258">
        <v>0</v>
      </c>
      <c r="AI258">
        <v>0</v>
      </c>
      <c r="AJ258">
        <v>0</v>
      </c>
      <c r="AK258">
        <v>18</v>
      </c>
      <c r="AL258">
        <v>0</v>
      </c>
      <c r="AM258">
        <v>42</v>
      </c>
      <c r="AN258">
        <v>0</v>
      </c>
      <c r="AO258">
        <v>12</v>
      </c>
      <c r="AP258">
        <v>7</v>
      </c>
    </row>
    <row r="259" spans="1:42" x14ac:dyDescent="0.2">
      <c r="A259">
        <v>53340240</v>
      </c>
      <c r="B259" t="s">
        <v>782</v>
      </c>
      <c r="C259">
        <v>42735</v>
      </c>
      <c r="D259">
        <v>0</v>
      </c>
      <c r="E259">
        <v>0</v>
      </c>
      <c r="F259">
        <v>0</v>
      </c>
      <c r="G259">
        <v>0</v>
      </c>
      <c r="H259">
        <v>0</v>
      </c>
      <c r="I259" t="s">
        <v>784</v>
      </c>
      <c r="J259">
        <v>3903</v>
      </c>
      <c r="K259">
        <v>375</v>
      </c>
      <c r="L259">
        <v>108</v>
      </c>
      <c r="M259">
        <v>3361</v>
      </c>
      <c r="N259">
        <v>59</v>
      </c>
      <c r="O259">
        <v>288</v>
      </c>
      <c r="P259">
        <v>29</v>
      </c>
      <c r="Q259">
        <v>0</v>
      </c>
      <c r="R259">
        <v>0</v>
      </c>
      <c r="S259">
        <v>0</v>
      </c>
      <c r="T259">
        <v>24</v>
      </c>
      <c r="U259">
        <v>8</v>
      </c>
      <c r="V259">
        <v>22</v>
      </c>
      <c r="W259">
        <v>3</v>
      </c>
      <c r="X259">
        <v>84</v>
      </c>
      <c r="Y259">
        <v>22</v>
      </c>
      <c r="Z259">
        <v>1</v>
      </c>
      <c r="AA259">
        <v>0</v>
      </c>
      <c r="AB259">
        <v>0</v>
      </c>
      <c r="AC259">
        <v>0</v>
      </c>
      <c r="AD259">
        <v>643</v>
      </c>
      <c r="AE259">
        <v>2710</v>
      </c>
      <c r="AF259">
        <v>8</v>
      </c>
      <c r="AG259">
        <v>0</v>
      </c>
      <c r="AH259">
        <v>0</v>
      </c>
      <c r="AI259">
        <v>0</v>
      </c>
      <c r="AJ259">
        <v>0</v>
      </c>
      <c r="AK259">
        <v>17</v>
      </c>
      <c r="AL259">
        <v>0</v>
      </c>
      <c r="AM259">
        <v>42</v>
      </c>
      <c r="AN259">
        <v>0</v>
      </c>
      <c r="AO259">
        <v>12</v>
      </c>
      <c r="AP259">
        <v>4</v>
      </c>
    </row>
    <row r="260" spans="1:42" x14ac:dyDescent="0.2">
      <c r="A260">
        <v>53340280</v>
      </c>
      <c r="B260" t="s">
        <v>785</v>
      </c>
      <c r="C260">
        <v>43465</v>
      </c>
      <c r="D260">
        <v>0</v>
      </c>
      <c r="E260">
        <v>0</v>
      </c>
      <c r="F260">
        <v>0</v>
      </c>
      <c r="G260">
        <v>0</v>
      </c>
      <c r="H260">
        <v>0</v>
      </c>
      <c r="I260" t="s">
        <v>1969</v>
      </c>
      <c r="J260">
        <v>11092</v>
      </c>
      <c r="K260">
        <v>948</v>
      </c>
      <c r="L260">
        <v>573</v>
      </c>
      <c r="M260">
        <v>9171</v>
      </c>
      <c r="N260">
        <v>400</v>
      </c>
      <c r="O260">
        <v>576</v>
      </c>
      <c r="P260">
        <v>101</v>
      </c>
      <c r="Q260">
        <v>1</v>
      </c>
      <c r="R260">
        <v>0</v>
      </c>
      <c r="S260">
        <v>0</v>
      </c>
      <c r="T260">
        <v>103</v>
      </c>
      <c r="U260">
        <v>47</v>
      </c>
      <c r="V260">
        <v>111</v>
      </c>
      <c r="W260">
        <v>9</v>
      </c>
      <c r="X260">
        <v>281</v>
      </c>
      <c r="Y260">
        <v>279</v>
      </c>
      <c r="Z260">
        <v>13</v>
      </c>
      <c r="AA260">
        <v>0</v>
      </c>
      <c r="AB260">
        <v>0</v>
      </c>
      <c r="AC260">
        <v>0</v>
      </c>
      <c r="AD260">
        <v>3794</v>
      </c>
      <c r="AE260">
        <v>5262</v>
      </c>
      <c r="AF260">
        <v>69</v>
      </c>
      <c r="AG260">
        <v>2</v>
      </c>
      <c r="AH260">
        <v>33</v>
      </c>
      <c r="AI260">
        <v>5</v>
      </c>
      <c r="AJ260">
        <v>5</v>
      </c>
      <c r="AK260">
        <v>51</v>
      </c>
      <c r="AL260">
        <v>0</v>
      </c>
      <c r="AM260">
        <v>349</v>
      </c>
      <c r="AN260">
        <v>0</v>
      </c>
      <c r="AO260">
        <v>60</v>
      </c>
      <c r="AP260">
        <v>33</v>
      </c>
    </row>
    <row r="261" spans="1:42" x14ac:dyDescent="0.2">
      <c r="A261">
        <v>53340280</v>
      </c>
      <c r="B261" t="s">
        <v>785</v>
      </c>
      <c r="C261">
        <v>43100</v>
      </c>
      <c r="D261">
        <v>0</v>
      </c>
      <c r="E261">
        <v>0</v>
      </c>
      <c r="F261">
        <v>0</v>
      </c>
      <c r="G261">
        <v>0</v>
      </c>
      <c r="H261">
        <v>0</v>
      </c>
      <c r="I261" t="s">
        <v>786</v>
      </c>
      <c r="J261">
        <v>11092</v>
      </c>
      <c r="K261">
        <v>944</v>
      </c>
      <c r="L261">
        <v>575</v>
      </c>
      <c r="M261">
        <v>9173</v>
      </c>
      <c r="N261">
        <v>400</v>
      </c>
      <c r="O261">
        <v>575</v>
      </c>
      <c r="P261">
        <v>99</v>
      </c>
      <c r="Q261">
        <v>1</v>
      </c>
      <c r="R261">
        <v>0</v>
      </c>
      <c r="S261">
        <v>0</v>
      </c>
      <c r="T261">
        <v>104</v>
      </c>
      <c r="U261">
        <v>47</v>
      </c>
      <c r="V261">
        <v>109</v>
      </c>
      <c r="W261">
        <v>9</v>
      </c>
      <c r="X261">
        <v>279</v>
      </c>
      <c r="Y261">
        <v>282</v>
      </c>
      <c r="Z261">
        <v>13</v>
      </c>
      <c r="AA261">
        <v>1</v>
      </c>
      <c r="AB261">
        <v>0</v>
      </c>
      <c r="AC261">
        <v>0</v>
      </c>
      <c r="AD261">
        <v>3818</v>
      </c>
      <c r="AE261">
        <v>5268</v>
      </c>
      <c r="AF261">
        <v>43</v>
      </c>
      <c r="AG261">
        <v>3</v>
      </c>
      <c r="AH261">
        <v>29</v>
      </c>
      <c r="AI261">
        <v>7</v>
      </c>
      <c r="AJ261">
        <v>4</v>
      </c>
      <c r="AK261">
        <v>49</v>
      </c>
      <c r="AL261">
        <v>0</v>
      </c>
      <c r="AM261">
        <v>352</v>
      </c>
      <c r="AN261">
        <v>0</v>
      </c>
      <c r="AO261">
        <v>59</v>
      </c>
      <c r="AP261">
        <v>31</v>
      </c>
    </row>
    <row r="262" spans="1:42" x14ac:dyDescent="0.2">
      <c r="A262">
        <v>53340280</v>
      </c>
      <c r="B262" t="s">
        <v>785</v>
      </c>
      <c r="C262">
        <v>42735</v>
      </c>
      <c r="D262">
        <v>0</v>
      </c>
      <c r="E262">
        <v>0</v>
      </c>
      <c r="F262">
        <v>0</v>
      </c>
      <c r="G262">
        <v>0</v>
      </c>
      <c r="H262">
        <v>0</v>
      </c>
      <c r="I262" t="s">
        <v>787</v>
      </c>
      <c r="J262">
        <v>11092</v>
      </c>
      <c r="K262">
        <v>930</v>
      </c>
      <c r="L262">
        <v>576</v>
      </c>
      <c r="M262">
        <v>9185</v>
      </c>
      <c r="N262">
        <v>401</v>
      </c>
      <c r="O262">
        <v>572</v>
      </c>
      <c r="P262">
        <v>97</v>
      </c>
      <c r="Q262">
        <v>1</v>
      </c>
      <c r="R262">
        <v>0</v>
      </c>
      <c r="S262">
        <v>0</v>
      </c>
      <c r="T262">
        <v>102</v>
      </c>
      <c r="U262">
        <v>39</v>
      </c>
      <c r="V262">
        <v>109</v>
      </c>
      <c r="W262">
        <v>9</v>
      </c>
      <c r="X262">
        <v>279</v>
      </c>
      <c r="Y262">
        <v>284</v>
      </c>
      <c r="Z262">
        <v>13</v>
      </c>
      <c r="AA262">
        <v>1</v>
      </c>
      <c r="AB262">
        <v>0</v>
      </c>
      <c r="AC262">
        <v>0</v>
      </c>
      <c r="AD262">
        <v>3841</v>
      </c>
      <c r="AE262">
        <v>5256</v>
      </c>
      <c r="AF262">
        <v>37</v>
      </c>
      <c r="AG262">
        <v>3</v>
      </c>
      <c r="AH262">
        <v>29</v>
      </c>
      <c r="AI262">
        <v>7</v>
      </c>
      <c r="AJ262">
        <v>11</v>
      </c>
      <c r="AK262">
        <v>49</v>
      </c>
      <c r="AL262">
        <v>0</v>
      </c>
      <c r="AM262">
        <v>352</v>
      </c>
      <c r="AN262">
        <v>0</v>
      </c>
      <c r="AO262">
        <v>57</v>
      </c>
      <c r="AP262">
        <v>29</v>
      </c>
    </row>
    <row r="263" spans="1:42" x14ac:dyDescent="0.2">
      <c r="A263">
        <v>53340320</v>
      </c>
      <c r="B263" t="s">
        <v>788</v>
      </c>
      <c r="C263">
        <v>43465</v>
      </c>
      <c r="D263">
        <v>0</v>
      </c>
      <c r="E263">
        <v>0</v>
      </c>
      <c r="F263">
        <v>0</v>
      </c>
      <c r="G263">
        <v>0</v>
      </c>
      <c r="H263">
        <v>0</v>
      </c>
      <c r="I263" t="s">
        <v>1970</v>
      </c>
      <c r="J263">
        <v>9848</v>
      </c>
      <c r="K263">
        <v>1724</v>
      </c>
      <c r="L263">
        <v>501</v>
      </c>
      <c r="M263">
        <v>7496</v>
      </c>
      <c r="N263">
        <v>128</v>
      </c>
      <c r="O263">
        <v>883</v>
      </c>
      <c r="P263">
        <v>276</v>
      </c>
      <c r="Q263">
        <v>35</v>
      </c>
      <c r="R263">
        <v>0</v>
      </c>
      <c r="S263">
        <v>71</v>
      </c>
      <c r="T263">
        <v>147</v>
      </c>
      <c r="U263">
        <v>68</v>
      </c>
      <c r="V263">
        <v>212</v>
      </c>
      <c r="W263">
        <v>32</v>
      </c>
      <c r="X263">
        <v>278</v>
      </c>
      <c r="Y263">
        <v>140</v>
      </c>
      <c r="Z263">
        <v>18</v>
      </c>
      <c r="AA263">
        <v>55</v>
      </c>
      <c r="AB263">
        <v>10</v>
      </c>
      <c r="AC263">
        <v>0</v>
      </c>
      <c r="AD263">
        <v>2398</v>
      </c>
      <c r="AE263">
        <v>4866</v>
      </c>
      <c r="AF263">
        <v>117</v>
      </c>
      <c r="AG263">
        <v>0</v>
      </c>
      <c r="AH263">
        <v>0</v>
      </c>
      <c r="AI263">
        <v>1</v>
      </c>
      <c r="AJ263">
        <v>114</v>
      </c>
      <c r="AK263">
        <v>44</v>
      </c>
      <c r="AL263">
        <v>0</v>
      </c>
      <c r="AM263">
        <v>84</v>
      </c>
      <c r="AN263">
        <v>0</v>
      </c>
      <c r="AO263">
        <v>206</v>
      </c>
      <c r="AP263">
        <v>158</v>
      </c>
    </row>
    <row r="264" spans="1:42" x14ac:dyDescent="0.2">
      <c r="A264">
        <v>53340320</v>
      </c>
      <c r="B264" t="s">
        <v>788</v>
      </c>
      <c r="C264">
        <v>43100</v>
      </c>
      <c r="D264">
        <v>0</v>
      </c>
      <c r="E264">
        <v>0</v>
      </c>
      <c r="F264">
        <v>0</v>
      </c>
      <c r="G264">
        <v>0</v>
      </c>
      <c r="H264">
        <v>0</v>
      </c>
      <c r="I264" t="s">
        <v>789</v>
      </c>
      <c r="J264">
        <v>9848</v>
      </c>
      <c r="K264">
        <v>1740</v>
      </c>
      <c r="L264">
        <v>503</v>
      </c>
      <c r="M264">
        <v>7478</v>
      </c>
      <c r="N264">
        <v>126</v>
      </c>
      <c r="O264">
        <v>886</v>
      </c>
      <c r="P264">
        <v>278</v>
      </c>
      <c r="Q264">
        <v>45</v>
      </c>
      <c r="R264">
        <v>0</v>
      </c>
      <c r="S264">
        <v>71</v>
      </c>
      <c r="T264">
        <v>149</v>
      </c>
      <c r="U264">
        <v>67</v>
      </c>
      <c r="V264">
        <v>213</v>
      </c>
      <c r="W264">
        <v>33</v>
      </c>
      <c r="X264">
        <v>288</v>
      </c>
      <c r="Y264">
        <v>126</v>
      </c>
      <c r="Z264">
        <v>19</v>
      </c>
      <c r="AA264">
        <v>59</v>
      </c>
      <c r="AB264">
        <v>10</v>
      </c>
      <c r="AC264">
        <v>0</v>
      </c>
      <c r="AD264">
        <v>2405</v>
      </c>
      <c r="AE264">
        <v>4842</v>
      </c>
      <c r="AF264">
        <v>114</v>
      </c>
      <c r="AG264">
        <v>0</v>
      </c>
      <c r="AH264">
        <v>0</v>
      </c>
      <c r="AI264">
        <v>1</v>
      </c>
      <c r="AJ264">
        <v>116</v>
      </c>
      <c r="AK264">
        <v>44</v>
      </c>
      <c r="AL264">
        <v>0</v>
      </c>
      <c r="AM264">
        <v>82</v>
      </c>
      <c r="AN264">
        <v>0</v>
      </c>
      <c r="AO264">
        <v>213</v>
      </c>
      <c r="AP264">
        <v>157</v>
      </c>
    </row>
    <row r="265" spans="1:42" x14ac:dyDescent="0.2">
      <c r="A265">
        <v>53340320</v>
      </c>
      <c r="B265" t="s">
        <v>788</v>
      </c>
      <c r="C265">
        <v>42735</v>
      </c>
      <c r="D265">
        <v>0</v>
      </c>
      <c r="E265">
        <v>0</v>
      </c>
      <c r="F265">
        <v>0</v>
      </c>
      <c r="G265">
        <v>0</v>
      </c>
      <c r="H265">
        <v>0</v>
      </c>
      <c r="I265" t="s">
        <v>790</v>
      </c>
      <c r="J265">
        <v>9848</v>
      </c>
      <c r="K265">
        <v>1722</v>
      </c>
      <c r="L265">
        <v>508</v>
      </c>
      <c r="M265">
        <v>7490</v>
      </c>
      <c r="N265">
        <v>128</v>
      </c>
      <c r="O265">
        <v>872</v>
      </c>
      <c r="P265">
        <v>295</v>
      </c>
      <c r="Q265">
        <v>58</v>
      </c>
      <c r="R265">
        <v>0</v>
      </c>
      <c r="S265">
        <v>57</v>
      </c>
      <c r="T265">
        <v>147</v>
      </c>
      <c r="U265">
        <v>67</v>
      </c>
      <c r="V265">
        <v>192</v>
      </c>
      <c r="W265">
        <v>33</v>
      </c>
      <c r="X265">
        <v>301</v>
      </c>
      <c r="Y265">
        <v>115</v>
      </c>
      <c r="Z265">
        <v>19</v>
      </c>
      <c r="AA265">
        <v>63</v>
      </c>
      <c r="AB265">
        <v>10</v>
      </c>
      <c r="AC265">
        <v>0</v>
      </c>
      <c r="AD265">
        <v>2464</v>
      </c>
      <c r="AE265">
        <v>4804</v>
      </c>
      <c r="AF265">
        <v>96</v>
      </c>
      <c r="AG265">
        <v>0</v>
      </c>
      <c r="AH265">
        <v>0</v>
      </c>
      <c r="AI265">
        <v>2</v>
      </c>
      <c r="AJ265">
        <v>123</v>
      </c>
      <c r="AK265">
        <v>45</v>
      </c>
      <c r="AL265">
        <v>0</v>
      </c>
      <c r="AM265">
        <v>83</v>
      </c>
      <c r="AN265">
        <v>0</v>
      </c>
      <c r="AO265">
        <v>231</v>
      </c>
      <c r="AP265">
        <v>137</v>
      </c>
    </row>
    <row r="266" spans="1:42" x14ac:dyDescent="0.2">
      <c r="A266">
        <v>53340360</v>
      </c>
      <c r="B266" t="s">
        <v>791</v>
      </c>
      <c r="C266">
        <v>43465</v>
      </c>
      <c r="D266">
        <v>0</v>
      </c>
      <c r="E266">
        <v>0</v>
      </c>
      <c r="F266">
        <v>0</v>
      </c>
      <c r="G266">
        <v>0</v>
      </c>
      <c r="H266">
        <v>0</v>
      </c>
      <c r="I266" t="s">
        <v>1971</v>
      </c>
      <c r="J266">
        <v>3439</v>
      </c>
      <c r="K266">
        <v>952</v>
      </c>
      <c r="L266">
        <v>349</v>
      </c>
      <c r="M266">
        <v>2119</v>
      </c>
      <c r="N266">
        <v>19</v>
      </c>
      <c r="O266">
        <v>444</v>
      </c>
      <c r="P266">
        <v>171</v>
      </c>
      <c r="Q266">
        <v>27</v>
      </c>
      <c r="R266">
        <v>0</v>
      </c>
      <c r="S266">
        <v>1</v>
      </c>
      <c r="T266">
        <v>123</v>
      </c>
      <c r="U266">
        <v>63</v>
      </c>
      <c r="V266">
        <v>104</v>
      </c>
      <c r="W266">
        <v>19</v>
      </c>
      <c r="X266">
        <v>198</v>
      </c>
      <c r="Y266">
        <v>108</v>
      </c>
      <c r="Z266">
        <v>8</v>
      </c>
      <c r="AA266">
        <v>9</v>
      </c>
      <c r="AB266">
        <v>25</v>
      </c>
      <c r="AC266">
        <v>0</v>
      </c>
      <c r="AD266">
        <v>1921</v>
      </c>
      <c r="AE266">
        <v>151</v>
      </c>
      <c r="AF266">
        <v>33</v>
      </c>
      <c r="AG266">
        <v>0</v>
      </c>
      <c r="AH266">
        <v>0</v>
      </c>
      <c r="AI266">
        <v>7</v>
      </c>
      <c r="AJ266">
        <v>7</v>
      </c>
      <c r="AK266">
        <v>9</v>
      </c>
      <c r="AL266">
        <v>0</v>
      </c>
      <c r="AM266">
        <v>10</v>
      </c>
      <c r="AN266">
        <v>0</v>
      </c>
      <c r="AO266">
        <v>111</v>
      </c>
      <c r="AP266">
        <v>66</v>
      </c>
    </row>
    <row r="267" spans="1:42" x14ac:dyDescent="0.2">
      <c r="A267">
        <v>53340360</v>
      </c>
      <c r="B267" t="s">
        <v>791</v>
      </c>
      <c r="C267">
        <v>43100</v>
      </c>
      <c r="D267">
        <v>0</v>
      </c>
      <c r="E267">
        <v>0</v>
      </c>
      <c r="F267">
        <v>0</v>
      </c>
      <c r="G267">
        <v>0</v>
      </c>
      <c r="H267">
        <v>0</v>
      </c>
      <c r="I267" t="s">
        <v>792</v>
      </c>
      <c r="J267">
        <v>3439</v>
      </c>
      <c r="K267">
        <v>940</v>
      </c>
      <c r="L267">
        <v>347</v>
      </c>
      <c r="M267">
        <v>2131</v>
      </c>
      <c r="N267">
        <v>19</v>
      </c>
      <c r="O267">
        <v>444</v>
      </c>
      <c r="P267">
        <v>166</v>
      </c>
      <c r="Q267">
        <v>30</v>
      </c>
      <c r="R267">
        <v>0</v>
      </c>
      <c r="S267">
        <v>1</v>
      </c>
      <c r="T267">
        <v>124</v>
      </c>
      <c r="U267">
        <v>64</v>
      </c>
      <c r="V267">
        <v>93</v>
      </c>
      <c r="W267">
        <v>18</v>
      </c>
      <c r="X267">
        <v>208</v>
      </c>
      <c r="Y267">
        <v>96</v>
      </c>
      <c r="Z267">
        <v>8</v>
      </c>
      <c r="AA267">
        <v>9</v>
      </c>
      <c r="AB267">
        <v>25</v>
      </c>
      <c r="AC267">
        <v>0</v>
      </c>
      <c r="AD267">
        <v>1940</v>
      </c>
      <c r="AE267">
        <v>142</v>
      </c>
      <c r="AF267">
        <v>30</v>
      </c>
      <c r="AG267">
        <v>0</v>
      </c>
      <c r="AH267">
        <v>0</v>
      </c>
      <c r="AI267">
        <v>7</v>
      </c>
      <c r="AJ267">
        <v>12</v>
      </c>
      <c r="AK267">
        <v>9</v>
      </c>
      <c r="AL267">
        <v>0</v>
      </c>
      <c r="AM267">
        <v>10</v>
      </c>
      <c r="AN267">
        <v>0</v>
      </c>
      <c r="AO267">
        <v>107</v>
      </c>
      <c r="AP267">
        <v>57</v>
      </c>
    </row>
    <row r="268" spans="1:42" x14ac:dyDescent="0.2">
      <c r="A268">
        <v>53340360</v>
      </c>
      <c r="B268" t="s">
        <v>791</v>
      </c>
      <c r="C268">
        <v>42735</v>
      </c>
      <c r="D268">
        <v>0</v>
      </c>
      <c r="E268">
        <v>0</v>
      </c>
      <c r="F268">
        <v>0</v>
      </c>
      <c r="G268">
        <v>0</v>
      </c>
      <c r="H268">
        <v>0</v>
      </c>
      <c r="I268" t="s">
        <v>793</v>
      </c>
      <c r="J268">
        <v>3439</v>
      </c>
      <c r="K268">
        <v>939</v>
      </c>
      <c r="L268">
        <v>347</v>
      </c>
      <c r="M268">
        <v>2130</v>
      </c>
      <c r="N268">
        <v>23</v>
      </c>
      <c r="O268">
        <v>464</v>
      </c>
      <c r="P268">
        <v>180</v>
      </c>
      <c r="Q268">
        <v>30</v>
      </c>
      <c r="R268">
        <v>0</v>
      </c>
      <c r="S268">
        <v>1</v>
      </c>
      <c r="T268">
        <v>118</v>
      </c>
      <c r="U268">
        <v>57</v>
      </c>
      <c r="V268">
        <v>73</v>
      </c>
      <c r="W268">
        <v>17</v>
      </c>
      <c r="X268">
        <v>227</v>
      </c>
      <c r="Y268">
        <v>76</v>
      </c>
      <c r="Z268">
        <v>9</v>
      </c>
      <c r="AA268">
        <v>9</v>
      </c>
      <c r="AB268">
        <v>25</v>
      </c>
      <c r="AC268">
        <v>0</v>
      </c>
      <c r="AD268">
        <v>1954</v>
      </c>
      <c r="AE268">
        <v>139</v>
      </c>
      <c r="AF268">
        <v>19</v>
      </c>
      <c r="AG268">
        <v>0</v>
      </c>
      <c r="AH268">
        <v>0</v>
      </c>
      <c r="AI268">
        <v>7</v>
      </c>
      <c r="AJ268">
        <v>12</v>
      </c>
      <c r="AK268">
        <v>9</v>
      </c>
      <c r="AL268">
        <v>0</v>
      </c>
      <c r="AM268">
        <v>13</v>
      </c>
      <c r="AN268">
        <v>0</v>
      </c>
      <c r="AO268">
        <v>117</v>
      </c>
      <c r="AP268">
        <v>40</v>
      </c>
    </row>
    <row r="269" spans="1:42" x14ac:dyDescent="0.2">
      <c r="A269">
        <v>53580000</v>
      </c>
      <c r="B269" t="s">
        <v>794</v>
      </c>
      <c r="C269">
        <v>43465</v>
      </c>
      <c r="D269">
        <v>0</v>
      </c>
      <c r="E269">
        <v>0</v>
      </c>
      <c r="F269">
        <v>0</v>
      </c>
      <c r="G269">
        <v>0</v>
      </c>
      <c r="H269">
        <v>0</v>
      </c>
      <c r="I269" t="s">
        <v>1972</v>
      </c>
      <c r="J269">
        <v>94149</v>
      </c>
      <c r="K269">
        <v>14570</v>
      </c>
      <c r="L269">
        <v>5852</v>
      </c>
      <c r="M269">
        <v>72128</v>
      </c>
      <c r="N269">
        <v>1599</v>
      </c>
      <c r="O269">
        <v>4704</v>
      </c>
      <c r="P269">
        <v>1615</v>
      </c>
      <c r="Q269">
        <v>142</v>
      </c>
      <c r="R269">
        <v>0</v>
      </c>
      <c r="S269">
        <v>4999</v>
      </c>
      <c r="T269">
        <v>1037</v>
      </c>
      <c r="U269">
        <v>558</v>
      </c>
      <c r="V269">
        <v>1367</v>
      </c>
      <c r="W269">
        <v>148</v>
      </c>
      <c r="X269">
        <v>2723</v>
      </c>
      <c r="Y269">
        <v>2532</v>
      </c>
      <c r="Z269">
        <v>192</v>
      </c>
      <c r="AA269">
        <v>264</v>
      </c>
      <c r="AB269">
        <v>140</v>
      </c>
      <c r="AC269">
        <v>0</v>
      </c>
      <c r="AD269">
        <v>51876</v>
      </c>
      <c r="AE269">
        <v>18469</v>
      </c>
      <c r="AF269">
        <v>1164</v>
      </c>
      <c r="AG269">
        <v>271</v>
      </c>
      <c r="AH269">
        <v>27</v>
      </c>
      <c r="AI269">
        <v>14</v>
      </c>
      <c r="AJ269">
        <v>308</v>
      </c>
      <c r="AK269">
        <v>656</v>
      </c>
      <c r="AL269">
        <v>0</v>
      </c>
      <c r="AM269">
        <v>943</v>
      </c>
      <c r="AN269">
        <v>0</v>
      </c>
      <c r="AO269">
        <v>1033</v>
      </c>
      <c r="AP269">
        <v>904</v>
      </c>
    </row>
    <row r="270" spans="1:42" x14ac:dyDescent="0.2">
      <c r="A270">
        <v>53580000</v>
      </c>
      <c r="B270" t="s">
        <v>794</v>
      </c>
      <c r="C270">
        <v>43100</v>
      </c>
      <c r="D270">
        <v>0</v>
      </c>
      <c r="E270">
        <v>0</v>
      </c>
      <c r="F270">
        <v>0</v>
      </c>
      <c r="G270">
        <v>0</v>
      </c>
      <c r="H270">
        <v>0</v>
      </c>
      <c r="I270" t="s">
        <v>795</v>
      </c>
      <c r="J270">
        <v>94149</v>
      </c>
      <c r="K270">
        <v>14526</v>
      </c>
      <c r="L270">
        <v>5757</v>
      </c>
      <c r="M270">
        <v>72268</v>
      </c>
      <c r="N270">
        <v>1598</v>
      </c>
      <c r="O270">
        <v>4676</v>
      </c>
      <c r="P270">
        <v>1595</v>
      </c>
      <c r="Q270">
        <v>147</v>
      </c>
      <c r="R270">
        <v>0</v>
      </c>
      <c r="S270">
        <v>5005</v>
      </c>
      <c r="T270">
        <v>1028</v>
      </c>
      <c r="U270">
        <v>565</v>
      </c>
      <c r="V270">
        <v>1362</v>
      </c>
      <c r="W270">
        <v>148</v>
      </c>
      <c r="X270">
        <v>2660</v>
      </c>
      <c r="Y270">
        <v>2528</v>
      </c>
      <c r="Z270">
        <v>194</v>
      </c>
      <c r="AA270">
        <v>235</v>
      </c>
      <c r="AB270">
        <v>140</v>
      </c>
      <c r="AC270">
        <v>0</v>
      </c>
      <c r="AD270">
        <v>52005</v>
      </c>
      <c r="AE270">
        <v>18497</v>
      </c>
      <c r="AF270">
        <v>1150</v>
      </c>
      <c r="AG270">
        <v>271</v>
      </c>
      <c r="AH270">
        <v>27</v>
      </c>
      <c r="AI270">
        <v>14</v>
      </c>
      <c r="AJ270">
        <v>305</v>
      </c>
      <c r="AK270">
        <v>656</v>
      </c>
      <c r="AL270">
        <v>0</v>
      </c>
      <c r="AM270">
        <v>941</v>
      </c>
      <c r="AN270">
        <v>0</v>
      </c>
      <c r="AO270">
        <v>1025</v>
      </c>
      <c r="AP270">
        <v>899</v>
      </c>
    </row>
    <row r="271" spans="1:42" x14ac:dyDescent="0.2">
      <c r="A271">
        <v>53580000</v>
      </c>
      <c r="B271" t="s">
        <v>794</v>
      </c>
      <c r="C271">
        <v>42735</v>
      </c>
      <c r="D271">
        <v>0</v>
      </c>
      <c r="E271">
        <v>0</v>
      </c>
      <c r="F271">
        <v>0</v>
      </c>
      <c r="G271">
        <v>0</v>
      </c>
      <c r="H271">
        <v>0</v>
      </c>
      <c r="I271" t="s">
        <v>796</v>
      </c>
      <c r="J271">
        <v>94177</v>
      </c>
      <c r="K271">
        <v>14520</v>
      </c>
      <c r="L271">
        <v>5741</v>
      </c>
      <c r="M271">
        <v>72320</v>
      </c>
      <c r="N271">
        <v>1596</v>
      </c>
      <c r="O271">
        <v>4664</v>
      </c>
      <c r="P271">
        <v>1583</v>
      </c>
      <c r="Q271">
        <v>147</v>
      </c>
      <c r="R271">
        <v>0</v>
      </c>
      <c r="S271">
        <v>5036</v>
      </c>
      <c r="T271">
        <v>1023</v>
      </c>
      <c r="U271">
        <v>562</v>
      </c>
      <c r="V271">
        <v>1357</v>
      </c>
      <c r="W271">
        <v>148</v>
      </c>
      <c r="X271">
        <v>2646</v>
      </c>
      <c r="Y271">
        <v>2523</v>
      </c>
      <c r="Z271">
        <v>196</v>
      </c>
      <c r="AA271">
        <v>235</v>
      </c>
      <c r="AB271">
        <v>140</v>
      </c>
      <c r="AC271">
        <v>0</v>
      </c>
      <c r="AD271">
        <v>52069</v>
      </c>
      <c r="AE271">
        <v>18495</v>
      </c>
      <c r="AF271">
        <v>1148</v>
      </c>
      <c r="AG271">
        <v>271</v>
      </c>
      <c r="AH271">
        <v>27</v>
      </c>
      <c r="AI271">
        <v>13</v>
      </c>
      <c r="AJ271">
        <v>296</v>
      </c>
      <c r="AK271">
        <v>656</v>
      </c>
      <c r="AL271">
        <v>0</v>
      </c>
      <c r="AM271">
        <v>940</v>
      </c>
      <c r="AN271">
        <v>0</v>
      </c>
      <c r="AO271">
        <v>1012</v>
      </c>
      <c r="AP271">
        <v>894</v>
      </c>
    </row>
    <row r="272" spans="1:42" x14ac:dyDescent="0.2">
      <c r="A272">
        <v>53580040</v>
      </c>
      <c r="B272" t="s">
        <v>797</v>
      </c>
      <c r="C272">
        <v>43465</v>
      </c>
      <c r="D272">
        <v>0</v>
      </c>
      <c r="E272">
        <v>0</v>
      </c>
      <c r="F272">
        <v>0</v>
      </c>
      <c r="G272">
        <v>0</v>
      </c>
      <c r="H272">
        <v>0</v>
      </c>
      <c r="I272" t="s">
        <v>1973</v>
      </c>
      <c r="J272">
        <v>4425</v>
      </c>
      <c r="K272">
        <v>698</v>
      </c>
      <c r="L272">
        <v>302</v>
      </c>
      <c r="M272">
        <v>3378</v>
      </c>
      <c r="N272">
        <v>48</v>
      </c>
      <c r="O272">
        <v>210</v>
      </c>
      <c r="P272">
        <v>115</v>
      </c>
      <c r="Q272">
        <v>37</v>
      </c>
      <c r="R272">
        <v>0</v>
      </c>
      <c r="S272">
        <v>208</v>
      </c>
      <c r="T272">
        <v>56</v>
      </c>
      <c r="U272">
        <v>12</v>
      </c>
      <c r="V272">
        <v>53</v>
      </c>
      <c r="W272">
        <v>6</v>
      </c>
      <c r="X272">
        <v>167</v>
      </c>
      <c r="Y272">
        <v>128</v>
      </c>
      <c r="Z272">
        <v>5</v>
      </c>
      <c r="AA272">
        <v>3</v>
      </c>
      <c r="AB272">
        <v>0</v>
      </c>
      <c r="AC272">
        <v>0</v>
      </c>
      <c r="AD272">
        <v>3117</v>
      </c>
      <c r="AE272">
        <v>150</v>
      </c>
      <c r="AF272">
        <v>71</v>
      </c>
      <c r="AG272">
        <v>0</v>
      </c>
      <c r="AH272">
        <v>0</v>
      </c>
      <c r="AI272">
        <v>0</v>
      </c>
      <c r="AJ272">
        <v>40</v>
      </c>
      <c r="AK272">
        <v>30</v>
      </c>
      <c r="AL272">
        <v>0</v>
      </c>
      <c r="AM272">
        <v>18</v>
      </c>
      <c r="AN272">
        <v>0</v>
      </c>
      <c r="AO272">
        <v>94</v>
      </c>
      <c r="AP272">
        <v>41</v>
      </c>
    </row>
    <row r="273" spans="1:42" x14ac:dyDescent="0.2">
      <c r="A273">
        <v>53580040</v>
      </c>
      <c r="B273" t="s">
        <v>797</v>
      </c>
      <c r="C273">
        <v>43100</v>
      </c>
      <c r="D273">
        <v>0</v>
      </c>
      <c r="E273">
        <v>0</v>
      </c>
      <c r="F273">
        <v>0</v>
      </c>
      <c r="G273">
        <v>0</v>
      </c>
      <c r="H273">
        <v>0</v>
      </c>
      <c r="I273" t="s">
        <v>798</v>
      </c>
      <c r="J273">
        <v>4425</v>
      </c>
      <c r="K273">
        <v>695</v>
      </c>
      <c r="L273">
        <v>302</v>
      </c>
      <c r="M273">
        <v>3380</v>
      </c>
      <c r="N273">
        <v>48</v>
      </c>
      <c r="O273">
        <v>211</v>
      </c>
      <c r="P273">
        <v>112</v>
      </c>
      <c r="Q273">
        <v>37</v>
      </c>
      <c r="R273">
        <v>0</v>
      </c>
      <c r="S273">
        <v>208</v>
      </c>
      <c r="T273">
        <v>55</v>
      </c>
      <c r="U273">
        <v>13</v>
      </c>
      <c r="V273">
        <v>53</v>
      </c>
      <c r="W273">
        <v>6</v>
      </c>
      <c r="X273">
        <v>166</v>
      </c>
      <c r="Y273">
        <v>128</v>
      </c>
      <c r="Z273">
        <v>5</v>
      </c>
      <c r="AA273">
        <v>3</v>
      </c>
      <c r="AB273">
        <v>0</v>
      </c>
      <c r="AC273">
        <v>0</v>
      </c>
      <c r="AD273">
        <v>3119</v>
      </c>
      <c r="AE273">
        <v>150</v>
      </c>
      <c r="AF273">
        <v>71</v>
      </c>
      <c r="AG273">
        <v>0</v>
      </c>
      <c r="AH273">
        <v>0</v>
      </c>
      <c r="AI273">
        <v>0</v>
      </c>
      <c r="AJ273">
        <v>40</v>
      </c>
      <c r="AK273">
        <v>30</v>
      </c>
      <c r="AL273">
        <v>0</v>
      </c>
      <c r="AM273">
        <v>18</v>
      </c>
      <c r="AN273">
        <v>0</v>
      </c>
      <c r="AO273">
        <v>93</v>
      </c>
      <c r="AP273">
        <v>40</v>
      </c>
    </row>
    <row r="274" spans="1:42" x14ac:dyDescent="0.2">
      <c r="A274">
        <v>53580040</v>
      </c>
      <c r="B274" t="s">
        <v>797</v>
      </c>
      <c r="C274">
        <v>42735</v>
      </c>
      <c r="D274">
        <v>0</v>
      </c>
      <c r="E274">
        <v>0</v>
      </c>
      <c r="F274">
        <v>0</v>
      </c>
      <c r="G274">
        <v>0</v>
      </c>
      <c r="H274">
        <v>0</v>
      </c>
      <c r="I274" t="s">
        <v>799</v>
      </c>
      <c r="J274">
        <v>4454</v>
      </c>
      <c r="K274">
        <v>717</v>
      </c>
      <c r="L274">
        <v>298</v>
      </c>
      <c r="M274">
        <v>3390</v>
      </c>
      <c r="N274">
        <v>48</v>
      </c>
      <c r="O274">
        <v>211</v>
      </c>
      <c r="P274">
        <v>107</v>
      </c>
      <c r="Q274">
        <v>37</v>
      </c>
      <c r="R274">
        <v>0</v>
      </c>
      <c r="S274">
        <v>239</v>
      </c>
      <c r="T274">
        <v>55</v>
      </c>
      <c r="U274">
        <v>13</v>
      </c>
      <c r="V274">
        <v>49</v>
      </c>
      <c r="W274">
        <v>6</v>
      </c>
      <c r="X274">
        <v>165</v>
      </c>
      <c r="Y274">
        <v>125</v>
      </c>
      <c r="Z274">
        <v>5</v>
      </c>
      <c r="AA274">
        <v>3</v>
      </c>
      <c r="AB274">
        <v>0</v>
      </c>
      <c r="AC274">
        <v>0</v>
      </c>
      <c r="AD274">
        <v>3123</v>
      </c>
      <c r="AE274">
        <v>145</v>
      </c>
      <c r="AF274">
        <v>71</v>
      </c>
      <c r="AG274">
        <v>0</v>
      </c>
      <c r="AH274">
        <v>0</v>
      </c>
      <c r="AI274">
        <v>0</v>
      </c>
      <c r="AJ274">
        <v>51</v>
      </c>
      <c r="AK274">
        <v>31</v>
      </c>
      <c r="AL274">
        <v>0</v>
      </c>
      <c r="AM274">
        <v>18</v>
      </c>
      <c r="AN274">
        <v>0</v>
      </c>
      <c r="AO274">
        <v>89</v>
      </c>
      <c r="AP274">
        <v>36</v>
      </c>
    </row>
    <row r="275" spans="1:42" x14ac:dyDescent="0.2">
      <c r="A275">
        <v>53580080</v>
      </c>
      <c r="B275" t="s">
        <v>800</v>
      </c>
      <c r="C275">
        <v>43465</v>
      </c>
      <c r="D275">
        <v>0</v>
      </c>
      <c r="E275">
        <v>0</v>
      </c>
      <c r="F275">
        <v>0</v>
      </c>
      <c r="G275">
        <v>0</v>
      </c>
      <c r="H275">
        <v>0</v>
      </c>
      <c r="I275" t="s">
        <v>1974</v>
      </c>
      <c r="J275">
        <v>8500</v>
      </c>
      <c r="K275">
        <v>2471</v>
      </c>
      <c r="L275">
        <v>827</v>
      </c>
      <c r="M275">
        <v>5016</v>
      </c>
      <c r="N275">
        <v>187</v>
      </c>
      <c r="O275">
        <v>1044</v>
      </c>
      <c r="P275">
        <v>554</v>
      </c>
      <c r="Q275">
        <v>1</v>
      </c>
      <c r="R275">
        <v>0</v>
      </c>
      <c r="S275">
        <v>76</v>
      </c>
      <c r="T275">
        <v>173</v>
      </c>
      <c r="U275">
        <v>199</v>
      </c>
      <c r="V275">
        <v>376</v>
      </c>
      <c r="W275">
        <v>50</v>
      </c>
      <c r="X275">
        <v>444</v>
      </c>
      <c r="Y275">
        <v>244</v>
      </c>
      <c r="Z275">
        <v>66</v>
      </c>
      <c r="AA275">
        <v>72</v>
      </c>
      <c r="AB275">
        <v>0</v>
      </c>
      <c r="AC275">
        <v>0</v>
      </c>
      <c r="AD275">
        <v>4009</v>
      </c>
      <c r="AE275">
        <v>784</v>
      </c>
      <c r="AF275">
        <v>207</v>
      </c>
      <c r="AG275">
        <v>0</v>
      </c>
      <c r="AH275">
        <v>0</v>
      </c>
      <c r="AI275">
        <v>0</v>
      </c>
      <c r="AJ275">
        <v>16</v>
      </c>
      <c r="AK275">
        <v>93</v>
      </c>
      <c r="AL275">
        <v>0</v>
      </c>
      <c r="AM275">
        <v>94</v>
      </c>
      <c r="AN275">
        <v>0</v>
      </c>
      <c r="AO275">
        <v>407</v>
      </c>
      <c r="AP275">
        <v>242</v>
      </c>
    </row>
    <row r="276" spans="1:42" x14ac:dyDescent="0.2">
      <c r="A276">
        <v>53580080</v>
      </c>
      <c r="B276" t="s">
        <v>800</v>
      </c>
      <c r="C276">
        <v>43100</v>
      </c>
      <c r="D276">
        <v>0</v>
      </c>
      <c r="E276">
        <v>0</v>
      </c>
      <c r="F276">
        <v>0</v>
      </c>
      <c r="G276">
        <v>0</v>
      </c>
      <c r="H276">
        <v>0</v>
      </c>
      <c r="I276" t="s">
        <v>801</v>
      </c>
      <c r="J276">
        <v>8500</v>
      </c>
      <c r="K276">
        <v>2454</v>
      </c>
      <c r="L276">
        <v>806</v>
      </c>
      <c r="M276">
        <v>5054</v>
      </c>
      <c r="N276">
        <v>186</v>
      </c>
      <c r="O276">
        <v>1038</v>
      </c>
      <c r="P276">
        <v>546</v>
      </c>
      <c r="Q276">
        <v>1</v>
      </c>
      <c r="R276">
        <v>0</v>
      </c>
      <c r="S276">
        <v>76</v>
      </c>
      <c r="T276">
        <v>172</v>
      </c>
      <c r="U276">
        <v>199</v>
      </c>
      <c r="V276">
        <v>374</v>
      </c>
      <c r="W276">
        <v>50</v>
      </c>
      <c r="X276">
        <v>423</v>
      </c>
      <c r="Y276">
        <v>244</v>
      </c>
      <c r="Z276">
        <v>66</v>
      </c>
      <c r="AA276">
        <v>72</v>
      </c>
      <c r="AB276">
        <v>0</v>
      </c>
      <c r="AC276">
        <v>0</v>
      </c>
      <c r="AD276">
        <v>4047</v>
      </c>
      <c r="AE276">
        <v>783</v>
      </c>
      <c r="AF276">
        <v>208</v>
      </c>
      <c r="AG276">
        <v>0</v>
      </c>
      <c r="AH276">
        <v>0</v>
      </c>
      <c r="AI276">
        <v>0</v>
      </c>
      <c r="AJ276">
        <v>16</v>
      </c>
      <c r="AK276">
        <v>93</v>
      </c>
      <c r="AL276">
        <v>0</v>
      </c>
      <c r="AM276">
        <v>93</v>
      </c>
      <c r="AN276">
        <v>0</v>
      </c>
      <c r="AO276">
        <v>402</v>
      </c>
      <c r="AP276">
        <v>240</v>
      </c>
    </row>
    <row r="277" spans="1:42" x14ac:dyDescent="0.2">
      <c r="A277">
        <v>53580080</v>
      </c>
      <c r="B277" t="s">
        <v>800</v>
      </c>
      <c r="C277">
        <v>42735</v>
      </c>
      <c r="D277">
        <v>0</v>
      </c>
      <c r="E277">
        <v>0</v>
      </c>
      <c r="F277">
        <v>0</v>
      </c>
      <c r="G277">
        <v>0</v>
      </c>
      <c r="H277">
        <v>0</v>
      </c>
      <c r="I277" t="s">
        <v>802</v>
      </c>
      <c r="J277">
        <v>8500</v>
      </c>
      <c r="K277">
        <v>2448</v>
      </c>
      <c r="L277">
        <v>806</v>
      </c>
      <c r="M277">
        <v>5061</v>
      </c>
      <c r="N277">
        <v>186</v>
      </c>
      <c r="O277">
        <v>1033</v>
      </c>
      <c r="P277">
        <v>543</v>
      </c>
      <c r="Q277">
        <v>1</v>
      </c>
      <c r="R277">
        <v>0</v>
      </c>
      <c r="S277">
        <v>76</v>
      </c>
      <c r="T277">
        <v>172</v>
      </c>
      <c r="U277">
        <v>198</v>
      </c>
      <c r="V277">
        <v>375</v>
      </c>
      <c r="W277">
        <v>50</v>
      </c>
      <c r="X277">
        <v>423</v>
      </c>
      <c r="Y277">
        <v>244</v>
      </c>
      <c r="Z277">
        <v>66</v>
      </c>
      <c r="AA277">
        <v>72</v>
      </c>
      <c r="AB277">
        <v>0</v>
      </c>
      <c r="AC277">
        <v>0</v>
      </c>
      <c r="AD277">
        <v>4054</v>
      </c>
      <c r="AE277">
        <v>785</v>
      </c>
      <c r="AF277">
        <v>208</v>
      </c>
      <c r="AG277">
        <v>0</v>
      </c>
      <c r="AH277">
        <v>0</v>
      </c>
      <c r="AI277">
        <v>0</v>
      </c>
      <c r="AJ277">
        <v>14</v>
      </c>
      <c r="AK277">
        <v>93</v>
      </c>
      <c r="AL277">
        <v>0</v>
      </c>
      <c r="AM277">
        <v>93</v>
      </c>
      <c r="AN277">
        <v>0</v>
      </c>
      <c r="AO277">
        <v>400</v>
      </c>
      <c r="AP277">
        <v>240</v>
      </c>
    </row>
    <row r="278" spans="1:42" x14ac:dyDescent="0.2">
      <c r="A278">
        <v>53580120</v>
      </c>
      <c r="B278" t="s">
        <v>803</v>
      </c>
      <c r="C278">
        <v>43465</v>
      </c>
      <c r="D278">
        <v>0</v>
      </c>
      <c r="E278">
        <v>0</v>
      </c>
      <c r="F278">
        <v>0</v>
      </c>
      <c r="G278">
        <v>0</v>
      </c>
      <c r="H278">
        <v>0</v>
      </c>
      <c r="I278" t="s">
        <v>1975</v>
      </c>
      <c r="J278">
        <v>6496</v>
      </c>
      <c r="K278">
        <v>275</v>
      </c>
      <c r="L278">
        <v>326</v>
      </c>
      <c r="M278">
        <v>5491</v>
      </c>
      <c r="N278">
        <v>403</v>
      </c>
      <c r="O278">
        <v>138</v>
      </c>
      <c r="P278">
        <v>14</v>
      </c>
      <c r="Q278">
        <v>0</v>
      </c>
      <c r="R278">
        <v>0</v>
      </c>
      <c r="S278">
        <v>0</v>
      </c>
      <c r="T278">
        <v>35</v>
      </c>
      <c r="U278">
        <v>8</v>
      </c>
      <c r="V278">
        <v>78</v>
      </c>
      <c r="W278">
        <v>3</v>
      </c>
      <c r="X278">
        <v>117</v>
      </c>
      <c r="Y278">
        <v>190</v>
      </c>
      <c r="Z278">
        <v>10</v>
      </c>
      <c r="AA278">
        <v>9</v>
      </c>
      <c r="AB278">
        <v>0</v>
      </c>
      <c r="AC278">
        <v>0</v>
      </c>
      <c r="AD278">
        <v>2157</v>
      </c>
      <c r="AE278">
        <v>3194</v>
      </c>
      <c r="AF278">
        <v>87</v>
      </c>
      <c r="AG278">
        <v>0</v>
      </c>
      <c r="AH278">
        <v>0</v>
      </c>
      <c r="AI278">
        <v>2</v>
      </c>
      <c r="AJ278">
        <v>51</v>
      </c>
      <c r="AK278">
        <v>47</v>
      </c>
      <c r="AL278">
        <v>0</v>
      </c>
      <c r="AM278">
        <v>356</v>
      </c>
      <c r="AN278">
        <v>0</v>
      </c>
      <c r="AO278">
        <v>2</v>
      </c>
      <c r="AP278">
        <v>30</v>
      </c>
    </row>
    <row r="279" spans="1:42" x14ac:dyDescent="0.2">
      <c r="A279">
        <v>53580120</v>
      </c>
      <c r="B279" t="s">
        <v>803</v>
      </c>
      <c r="C279">
        <v>43100</v>
      </c>
      <c r="D279">
        <v>0</v>
      </c>
      <c r="E279">
        <v>0</v>
      </c>
      <c r="F279">
        <v>0</v>
      </c>
      <c r="G279">
        <v>0</v>
      </c>
      <c r="H279">
        <v>0</v>
      </c>
      <c r="I279" t="s">
        <v>804</v>
      </c>
      <c r="J279">
        <v>6496</v>
      </c>
      <c r="K279">
        <v>274</v>
      </c>
      <c r="L279">
        <v>326</v>
      </c>
      <c r="M279">
        <v>5492</v>
      </c>
      <c r="N279">
        <v>403</v>
      </c>
      <c r="O279">
        <v>137</v>
      </c>
      <c r="P279">
        <v>14</v>
      </c>
      <c r="Q279">
        <v>0</v>
      </c>
      <c r="R279">
        <v>0</v>
      </c>
      <c r="S279">
        <v>0</v>
      </c>
      <c r="T279">
        <v>35</v>
      </c>
      <c r="U279">
        <v>8</v>
      </c>
      <c r="V279">
        <v>78</v>
      </c>
      <c r="W279">
        <v>3</v>
      </c>
      <c r="X279">
        <v>117</v>
      </c>
      <c r="Y279">
        <v>190</v>
      </c>
      <c r="Z279">
        <v>10</v>
      </c>
      <c r="AA279">
        <v>9</v>
      </c>
      <c r="AB279">
        <v>0</v>
      </c>
      <c r="AC279">
        <v>0</v>
      </c>
      <c r="AD279">
        <v>2155</v>
      </c>
      <c r="AE279">
        <v>3198</v>
      </c>
      <c r="AF279">
        <v>86</v>
      </c>
      <c r="AG279">
        <v>0</v>
      </c>
      <c r="AH279">
        <v>0</v>
      </c>
      <c r="AI279">
        <v>2</v>
      </c>
      <c r="AJ279">
        <v>51</v>
      </c>
      <c r="AK279">
        <v>47</v>
      </c>
      <c r="AL279">
        <v>0</v>
      </c>
      <c r="AM279">
        <v>356</v>
      </c>
      <c r="AN279">
        <v>0</v>
      </c>
      <c r="AO279">
        <v>2</v>
      </c>
      <c r="AP279">
        <v>30</v>
      </c>
    </row>
    <row r="280" spans="1:42" x14ac:dyDescent="0.2">
      <c r="A280">
        <v>53580120</v>
      </c>
      <c r="B280" t="s">
        <v>803</v>
      </c>
      <c r="C280">
        <v>42735</v>
      </c>
      <c r="D280">
        <v>0</v>
      </c>
      <c r="E280">
        <v>0</v>
      </c>
      <c r="F280">
        <v>0</v>
      </c>
      <c r="G280">
        <v>0</v>
      </c>
      <c r="H280">
        <v>0</v>
      </c>
      <c r="I280" t="s">
        <v>805</v>
      </c>
      <c r="J280">
        <v>6496</v>
      </c>
      <c r="K280">
        <v>274</v>
      </c>
      <c r="L280">
        <v>326</v>
      </c>
      <c r="M280">
        <v>5493</v>
      </c>
      <c r="N280">
        <v>403</v>
      </c>
      <c r="O280">
        <v>136</v>
      </c>
      <c r="P280">
        <v>14</v>
      </c>
      <c r="Q280">
        <v>0</v>
      </c>
      <c r="R280">
        <v>0</v>
      </c>
      <c r="S280">
        <v>0</v>
      </c>
      <c r="T280">
        <v>35</v>
      </c>
      <c r="U280">
        <v>8</v>
      </c>
      <c r="V280">
        <v>78</v>
      </c>
      <c r="W280">
        <v>3</v>
      </c>
      <c r="X280">
        <v>117</v>
      </c>
      <c r="Y280">
        <v>190</v>
      </c>
      <c r="Z280">
        <v>10</v>
      </c>
      <c r="AA280">
        <v>9</v>
      </c>
      <c r="AB280">
        <v>0</v>
      </c>
      <c r="AC280">
        <v>0</v>
      </c>
      <c r="AD280">
        <v>2156</v>
      </c>
      <c r="AE280">
        <v>3198</v>
      </c>
      <c r="AF280">
        <v>86</v>
      </c>
      <c r="AG280">
        <v>0</v>
      </c>
      <c r="AH280">
        <v>0</v>
      </c>
      <c r="AI280">
        <v>2</v>
      </c>
      <c r="AJ280">
        <v>51</v>
      </c>
      <c r="AK280">
        <v>47</v>
      </c>
      <c r="AL280">
        <v>0</v>
      </c>
      <c r="AM280">
        <v>356</v>
      </c>
      <c r="AN280">
        <v>0</v>
      </c>
      <c r="AO280">
        <v>2</v>
      </c>
      <c r="AP280">
        <v>30</v>
      </c>
    </row>
    <row r="281" spans="1:42" x14ac:dyDescent="0.2">
      <c r="A281">
        <v>53580160</v>
      </c>
      <c r="B281" t="s">
        <v>806</v>
      </c>
      <c r="C281">
        <v>43465</v>
      </c>
      <c r="D281">
        <v>0</v>
      </c>
      <c r="E281">
        <v>0</v>
      </c>
      <c r="F281">
        <v>0</v>
      </c>
      <c r="G281">
        <v>0</v>
      </c>
      <c r="H281">
        <v>0</v>
      </c>
      <c r="I281" t="s">
        <v>1976</v>
      </c>
      <c r="J281">
        <v>8805</v>
      </c>
      <c r="K281">
        <v>509</v>
      </c>
      <c r="L281">
        <v>411</v>
      </c>
      <c r="M281">
        <v>7729</v>
      </c>
      <c r="N281">
        <v>156</v>
      </c>
      <c r="O281">
        <v>316</v>
      </c>
      <c r="P281">
        <v>48</v>
      </c>
      <c r="Q281">
        <v>0</v>
      </c>
      <c r="R281">
        <v>0</v>
      </c>
      <c r="S281">
        <v>0</v>
      </c>
      <c r="T281">
        <v>67</v>
      </c>
      <c r="U281">
        <v>16</v>
      </c>
      <c r="V281">
        <v>54</v>
      </c>
      <c r="W281">
        <v>7</v>
      </c>
      <c r="X281">
        <v>150</v>
      </c>
      <c r="Y281">
        <v>246</v>
      </c>
      <c r="Z281">
        <v>7</v>
      </c>
      <c r="AA281">
        <v>2</v>
      </c>
      <c r="AB281">
        <v>6</v>
      </c>
      <c r="AC281">
        <v>0</v>
      </c>
      <c r="AD281">
        <v>2630</v>
      </c>
      <c r="AE281">
        <v>4989</v>
      </c>
      <c r="AF281">
        <v>57</v>
      </c>
      <c r="AG281">
        <v>0</v>
      </c>
      <c r="AH281">
        <v>27</v>
      </c>
      <c r="AI281">
        <v>5</v>
      </c>
      <c r="AJ281">
        <v>21</v>
      </c>
      <c r="AK281">
        <v>39</v>
      </c>
      <c r="AL281">
        <v>0</v>
      </c>
      <c r="AM281">
        <v>117</v>
      </c>
      <c r="AN281">
        <v>0</v>
      </c>
      <c r="AO281">
        <v>12</v>
      </c>
      <c r="AP281">
        <v>33</v>
      </c>
    </row>
    <row r="282" spans="1:42" x14ac:dyDescent="0.2">
      <c r="A282">
        <v>53580160</v>
      </c>
      <c r="B282" t="s">
        <v>806</v>
      </c>
      <c r="C282">
        <v>43100</v>
      </c>
      <c r="D282">
        <v>0</v>
      </c>
      <c r="E282">
        <v>0</v>
      </c>
      <c r="F282">
        <v>0</v>
      </c>
      <c r="G282">
        <v>0</v>
      </c>
      <c r="H282">
        <v>0</v>
      </c>
      <c r="I282" t="s">
        <v>807</v>
      </c>
      <c r="J282">
        <v>8805</v>
      </c>
      <c r="K282">
        <v>505</v>
      </c>
      <c r="L282">
        <v>411</v>
      </c>
      <c r="M282">
        <v>7734</v>
      </c>
      <c r="N282">
        <v>156</v>
      </c>
      <c r="O282">
        <v>312</v>
      </c>
      <c r="P282">
        <v>48</v>
      </c>
      <c r="Q282">
        <v>0</v>
      </c>
      <c r="R282">
        <v>0</v>
      </c>
      <c r="S282">
        <v>0</v>
      </c>
      <c r="T282">
        <v>67</v>
      </c>
      <c r="U282">
        <v>16</v>
      </c>
      <c r="V282">
        <v>54</v>
      </c>
      <c r="W282">
        <v>7</v>
      </c>
      <c r="X282">
        <v>150</v>
      </c>
      <c r="Y282">
        <v>246</v>
      </c>
      <c r="Z282">
        <v>7</v>
      </c>
      <c r="AA282">
        <v>2</v>
      </c>
      <c r="AB282">
        <v>6</v>
      </c>
      <c r="AC282">
        <v>0</v>
      </c>
      <c r="AD282">
        <v>2635</v>
      </c>
      <c r="AE282">
        <v>4989</v>
      </c>
      <c r="AF282">
        <v>57</v>
      </c>
      <c r="AG282">
        <v>0</v>
      </c>
      <c r="AH282">
        <v>27</v>
      </c>
      <c r="AI282">
        <v>5</v>
      </c>
      <c r="AJ282">
        <v>21</v>
      </c>
      <c r="AK282">
        <v>39</v>
      </c>
      <c r="AL282">
        <v>0</v>
      </c>
      <c r="AM282">
        <v>117</v>
      </c>
      <c r="AN282">
        <v>0</v>
      </c>
      <c r="AO282">
        <v>12</v>
      </c>
      <c r="AP282">
        <v>33</v>
      </c>
    </row>
    <row r="283" spans="1:42" x14ac:dyDescent="0.2">
      <c r="A283">
        <v>53580160</v>
      </c>
      <c r="B283" t="s">
        <v>806</v>
      </c>
      <c r="C283">
        <v>42735</v>
      </c>
      <c r="D283">
        <v>0</v>
      </c>
      <c r="E283">
        <v>0</v>
      </c>
      <c r="F283">
        <v>0</v>
      </c>
      <c r="G283">
        <v>0</v>
      </c>
      <c r="H283">
        <v>0</v>
      </c>
      <c r="I283" t="s">
        <v>808</v>
      </c>
      <c r="J283">
        <v>8805</v>
      </c>
      <c r="K283">
        <v>503</v>
      </c>
      <c r="L283">
        <v>411</v>
      </c>
      <c r="M283">
        <v>7736</v>
      </c>
      <c r="N283">
        <v>156</v>
      </c>
      <c r="O283">
        <v>312</v>
      </c>
      <c r="P283">
        <v>48</v>
      </c>
      <c r="Q283">
        <v>0</v>
      </c>
      <c r="R283">
        <v>0</v>
      </c>
      <c r="S283">
        <v>0</v>
      </c>
      <c r="T283">
        <v>65</v>
      </c>
      <c r="U283">
        <v>16</v>
      </c>
      <c r="V283">
        <v>54</v>
      </c>
      <c r="W283">
        <v>7</v>
      </c>
      <c r="X283">
        <v>150</v>
      </c>
      <c r="Y283">
        <v>246</v>
      </c>
      <c r="Z283">
        <v>7</v>
      </c>
      <c r="AA283">
        <v>2</v>
      </c>
      <c r="AB283">
        <v>6</v>
      </c>
      <c r="AC283">
        <v>0</v>
      </c>
      <c r="AD283">
        <v>2637</v>
      </c>
      <c r="AE283">
        <v>4989</v>
      </c>
      <c r="AF283">
        <v>57</v>
      </c>
      <c r="AG283">
        <v>0</v>
      </c>
      <c r="AH283">
        <v>27</v>
      </c>
      <c r="AI283">
        <v>5</v>
      </c>
      <c r="AJ283">
        <v>21</v>
      </c>
      <c r="AK283">
        <v>39</v>
      </c>
      <c r="AL283">
        <v>0</v>
      </c>
      <c r="AM283">
        <v>117</v>
      </c>
      <c r="AN283">
        <v>0</v>
      </c>
      <c r="AO283">
        <v>12</v>
      </c>
      <c r="AP283">
        <v>34</v>
      </c>
    </row>
    <row r="284" spans="1:42" x14ac:dyDescent="0.2">
      <c r="A284">
        <v>53580200</v>
      </c>
      <c r="B284" t="s">
        <v>809</v>
      </c>
      <c r="C284">
        <v>43465</v>
      </c>
      <c r="D284">
        <v>0</v>
      </c>
      <c r="E284">
        <v>0</v>
      </c>
      <c r="F284">
        <v>0</v>
      </c>
      <c r="G284">
        <v>0</v>
      </c>
      <c r="H284">
        <v>0</v>
      </c>
      <c r="I284" t="s">
        <v>1977</v>
      </c>
      <c r="J284">
        <v>3593</v>
      </c>
      <c r="K284">
        <v>2204</v>
      </c>
      <c r="L284">
        <v>137</v>
      </c>
      <c r="M284">
        <v>1151</v>
      </c>
      <c r="N284">
        <v>100</v>
      </c>
      <c r="O284">
        <v>127</v>
      </c>
      <c r="P284">
        <v>91</v>
      </c>
      <c r="Q284">
        <v>49</v>
      </c>
      <c r="R284">
        <v>0</v>
      </c>
      <c r="S284">
        <v>1856</v>
      </c>
      <c r="T284">
        <v>23</v>
      </c>
      <c r="U284">
        <v>7</v>
      </c>
      <c r="V284">
        <v>47</v>
      </c>
      <c r="W284">
        <v>4</v>
      </c>
      <c r="X284">
        <v>76</v>
      </c>
      <c r="Y284">
        <v>54</v>
      </c>
      <c r="Z284">
        <v>4</v>
      </c>
      <c r="AA284">
        <v>3</v>
      </c>
      <c r="AB284">
        <v>0</v>
      </c>
      <c r="AC284">
        <v>0</v>
      </c>
      <c r="AD284">
        <v>854</v>
      </c>
      <c r="AE284">
        <v>216</v>
      </c>
      <c r="AF284">
        <v>41</v>
      </c>
      <c r="AG284">
        <v>0</v>
      </c>
      <c r="AH284">
        <v>0</v>
      </c>
      <c r="AI284">
        <v>0</v>
      </c>
      <c r="AJ284">
        <v>40</v>
      </c>
      <c r="AK284">
        <v>34</v>
      </c>
      <c r="AL284">
        <v>0</v>
      </c>
      <c r="AM284">
        <v>67</v>
      </c>
      <c r="AN284">
        <v>0</v>
      </c>
      <c r="AO284">
        <v>73</v>
      </c>
      <c r="AP284">
        <v>32</v>
      </c>
    </row>
    <row r="285" spans="1:42" x14ac:dyDescent="0.2">
      <c r="A285">
        <v>53580200</v>
      </c>
      <c r="B285" t="s">
        <v>809</v>
      </c>
      <c r="C285">
        <v>43100</v>
      </c>
      <c r="D285">
        <v>0</v>
      </c>
      <c r="E285">
        <v>0</v>
      </c>
      <c r="F285">
        <v>0</v>
      </c>
      <c r="G285">
        <v>0</v>
      </c>
      <c r="H285">
        <v>0</v>
      </c>
      <c r="I285" t="s">
        <v>810</v>
      </c>
      <c r="J285">
        <v>3593</v>
      </c>
      <c r="K285">
        <v>2201</v>
      </c>
      <c r="L285">
        <v>137</v>
      </c>
      <c r="M285">
        <v>1154</v>
      </c>
      <c r="N285">
        <v>100</v>
      </c>
      <c r="O285">
        <v>127</v>
      </c>
      <c r="P285">
        <v>86</v>
      </c>
      <c r="Q285">
        <v>51</v>
      </c>
      <c r="R285">
        <v>0</v>
      </c>
      <c r="S285">
        <v>1856</v>
      </c>
      <c r="T285">
        <v>23</v>
      </c>
      <c r="U285">
        <v>8</v>
      </c>
      <c r="V285">
        <v>47</v>
      </c>
      <c r="W285">
        <v>4</v>
      </c>
      <c r="X285">
        <v>76</v>
      </c>
      <c r="Y285">
        <v>54</v>
      </c>
      <c r="Z285">
        <v>4</v>
      </c>
      <c r="AA285">
        <v>3</v>
      </c>
      <c r="AB285">
        <v>0</v>
      </c>
      <c r="AC285">
        <v>0</v>
      </c>
      <c r="AD285">
        <v>856</v>
      </c>
      <c r="AE285">
        <v>217</v>
      </c>
      <c r="AF285">
        <v>41</v>
      </c>
      <c r="AG285">
        <v>0</v>
      </c>
      <c r="AH285">
        <v>0</v>
      </c>
      <c r="AI285">
        <v>0</v>
      </c>
      <c r="AJ285">
        <v>39</v>
      </c>
      <c r="AK285">
        <v>34</v>
      </c>
      <c r="AL285">
        <v>0</v>
      </c>
      <c r="AM285">
        <v>67</v>
      </c>
      <c r="AN285">
        <v>0</v>
      </c>
      <c r="AO285">
        <v>69</v>
      </c>
      <c r="AP285">
        <v>32</v>
      </c>
    </row>
    <row r="286" spans="1:42" x14ac:dyDescent="0.2">
      <c r="A286">
        <v>53580200</v>
      </c>
      <c r="B286" t="s">
        <v>809</v>
      </c>
      <c r="C286">
        <v>42735</v>
      </c>
      <c r="D286">
        <v>0</v>
      </c>
      <c r="E286">
        <v>0</v>
      </c>
      <c r="F286">
        <v>0</v>
      </c>
      <c r="G286">
        <v>0</v>
      </c>
      <c r="H286">
        <v>0</v>
      </c>
      <c r="I286" t="s">
        <v>811</v>
      </c>
      <c r="J286">
        <v>3593</v>
      </c>
      <c r="K286">
        <v>2201</v>
      </c>
      <c r="L286">
        <v>137</v>
      </c>
      <c r="M286">
        <v>1155</v>
      </c>
      <c r="N286">
        <v>99</v>
      </c>
      <c r="O286">
        <v>127</v>
      </c>
      <c r="P286">
        <v>86</v>
      </c>
      <c r="Q286">
        <v>51</v>
      </c>
      <c r="R286">
        <v>0</v>
      </c>
      <c r="S286">
        <v>1856</v>
      </c>
      <c r="T286">
        <v>24</v>
      </c>
      <c r="U286">
        <v>8</v>
      </c>
      <c r="V286">
        <v>46</v>
      </c>
      <c r="W286">
        <v>4</v>
      </c>
      <c r="X286">
        <v>75</v>
      </c>
      <c r="Y286">
        <v>54</v>
      </c>
      <c r="Z286">
        <v>4</v>
      </c>
      <c r="AA286">
        <v>3</v>
      </c>
      <c r="AB286">
        <v>0</v>
      </c>
      <c r="AC286">
        <v>0</v>
      </c>
      <c r="AD286">
        <v>863</v>
      </c>
      <c r="AE286">
        <v>215</v>
      </c>
      <c r="AF286">
        <v>42</v>
      </c>
      <c r="AG286">
        <v>0</v>
      </c>
      <c r="AH286">
        <v>0</v>
      </c>
      <c r="AI286">
        <v>0</v>
      </c>
      <c r="AJ286">
        <v>35</v>
      </c>
      <c r="AK286">
        <v>33</v>
      </c>
      <c r="AL286">
        <v>0</v>
      </c>
      <c r="AM286">
        <v>67</v>
      </c>
      <c r="AN286">
        <v>0</v>
      </c>
      <c r="AO286">
        <v>69</v>
      </c>
      <c r="AP286">
        <v>31</v>
      </c>
    </row>
    <row r="287" spans="1:42" x14ac:dyDescent="0.2">
      <c r="A287">
        <v>53580240</v>
      </c>
      <c r="B287" t="s">
        <v>812</v>
      </c>
      <c r="C287">
        <v>43465</v>
      </c>
      <c r="D287">
        <v>0</v>
      </c>
      <c r="E287">
        <v>0</v>
      </c>
      <c r="F287">
        <v>0</v>
      </c>
      <c r="G287">
        <v>0</v>
      </c>
      <c r="H287">
        <v>0</v>
      </c>
      <c r="I287" t="s">
        <v>1978</v>
      </c>
      <c r="J287">
        <v>9039</v>
      </c>
      <c r="K287">
        <v>1405</v>
      </c>
      <c r="L287">
        <v>678</v>
      </c>
      <c r="M287">
        <v>6772</v>
      </c>
      <c r="N287">
        <v>184</v>
      </c>
      <c r="O287">
        <v>543</v>
      </c>
      <c r="P287">
        <v>278</v>
      </c>
      <c r="Q287">
        <v>10</v>
      </c>
      <c r="R287">
        <v>0</v>
      </c>
      <c r="S287">
        <v>112</v>
      </c>
      <c r="T287">
        <v>117</v>
      </c>
      <c r="U287">
        <v>93</v>
      </c>
      <c r="V287">
        <v>230</v>
      </c>
      <c r="W287">
        <v>22</v>
      </c>
      <c r="X287">
        <v>366</v>
      </c>
      <c r="Y287">
        <v>249</v>
      </c>
      <c r="Z287">
        <v>33</v>
      </c>
      <c r="AA287">
        <v>30</v>
      </c>
      <c r="AB287">
        <v>1</v>
      </c>
      <c r="AC287">
        <v>0</v>
      </c>
      <c r="AD287">
        <v>5102</v>
      </c>
      <c r="AE287">
        <v>1441</v>
      </c>
      <c r="AF287">
        <v>174</v>
      </c>
      <c r="AG287">
        <v>0</v>
      </c>
      <c r="AH287">
        <v>0</v>
      </c>
      <c r="AI287">
        <v>0</v>
      </c>
      <c r="AJ287">
        <v>55</v>
      </c>
      <c r="AK287">
        <v>97</v>
      </c>
      <c r="AL287">
        <v>0</v>
      </c>
      <c r="AM287">
        <v>87</v>
      </c>
      <c r="AN287">
        <v>0</v>
      </c>
      <c r="AO287">
        <v>128</v>
      </c>
      <c r="AP287">
        <v>175</v>
      </c>
    </row>
    <row r="288" spans="1:42" x14ac:dyDescent="0.2">
      <c r="A288">
        <v>53580240</v>
      </c>
      <c r="B288" t="s">
        <v>812</v>
      </c>
      <c r="C288">
        <v>43100</v>
      </c>
      <c r="D288">
        <v>0</v>
      </c>
      <c r="E288">
        <v>0</v>
      </c>
      <c r="F288">
        <v>0</v>
      </c>
      <c r="G288">
        <v>0</v>
      </c>
      <c r="H288">
        <v>0</v>
      </c>
      <c r="I288" t="s">
        <v>813</v>
      </c>
      <c r="J288">
        <v>9039</v>
      </c>
      <c r="K288">
        <v>1404</v>
      </c>
      <c r="L288">
        <v>678</v>
      </c>
      <c r="M288">
        <v>6773</v>
      </c>
      <c r="N288">
        <v>184</v>
      </c>
      <c r="O288">
        <v>542</v>
      </c>
      <c r="P288">
        <v>278</v>
      </c>
      <c r="Q288">
        <v>10</v>
      </c>
      <c r="R288">
        <v>0</v>
      </c>
      <c r="S288">
        <v>112</v>
      </c>
      <c r="T288">
        <v>117</v>
      </c>
      <c r="U288">
        <v>93</v>
      </c>
      <c r="V288">
        <v>230</v>
      </c>
      <c r="W288">
        <v>22</v>
      </c>
      <c r="X288">
        <v>366</v>
      </c>
      <c r="Y288">
        <v>249</v>
      </c>
      <c r="Z288">
        <v>33</v>
      </c>
      <c r="AA288">
        <v>30</v>
      </c>
      <c r="AB288">
        <v>1</v>
      </c>
      <c r="AC288">
        <v>0</v>
      </c>
      <c r="AD288">
        <v>5102</v>
      </c>
      <c r="AE288">
        <v>1442</v>
      </c>
      <c r="AF288">
        <v>173</v>
      </c>
      <c r="AG288">
        <v>0</v>
      </c>
      <c r="AH288">
        <v>0</v>
      </c>
      <c r="AI288">
        <v>0</v>
      </c>
      <c r="AJ288">
        <v>55</v>
      </c>
      <c r="AK288">
        <v>97</v>
      </c>
      <c r="AL288">
        <v>0</v>
      </c>
      <c r="AM288">
        <v>87</v>
      </c>
      <c r="AN288">
        <v>0</v>
      </c>
      <c r="AO288">
        <v>128</v>
      </c>
      <c r="AP288">
        <v>174</v>
      </c>
    </row>
    <row r="289" spans="1:42" x14ac:dyDescent="0.2">
      <c r="A289">
        <v>53580240</v>
      </c>
      <c r="B289" t="s">
        <v>812</v>
      </c>
      <c r="C289">
        <v>42735</v>
      </c>
      <c r="D289">
        <v>0</v>
      </c>
      <c r="E289">
        <v>0</v>
      </c>
      <c r="F289">
        <v>0</v>
      </c>
      <c r="G289">
        <v>0</v>
      </c>
      <c r="H289">
        <v>0</v>
      </c>
      <c r="I289" t="s">
        <v>814</v>
      </c>
      <c r="J289">
        <v>9039</v>
      </c>
      <c r="K289">
        <v>1405</v>
      </c>
      <c r="L289">
        <v>675</v>
      </c>
      <c r="M289">
        <v>6776</v>
      </c>
      <c r="N289">
        <v>183</v>
      </c>
      <c r="O289">
        <v>540</v>
      </c>
      <c r="P289">
        <v>282</v>
      </c>
      <c r="Q289">
        <v>10</v>
      </c>
      <c r="R289">
        <v>0</v>
      </c>
      <c r="S289">
        <v>112</v>
      </c>
      <c r="T289">
        <v>117</v>
      </c>
      <c r="U289">
        <v>93</v>
      </c>
      <c r="V289">
        <v>230</v>
      </c>
      <c r="W289">
        <v>22</v>
      </c>
      <c r="X289">
        <v>366</v>
      </c>
      <c r="Y289">
        <v>246</v>
      </c>
      <c r="Z289">
        <v>33</v>
      </c>
      <c r="AA289">
        <v>30</v>
      </c>
      <c r="AB289">
        <v>1</v>
      </c>
      <c r="AC289">
        <v>0</v>
      </c>
      <c r="AD289">
        <v>5114</v>
      </c>
      <c r="AE289">
        <v>1445</v>
      </c>
      <c r="AF289">
        <v>173</v>
      </c>
      <c r="AG289">
        <v>0</v>
      </c>
      <c r="AH289">
        <v>0</v>
      </c>
      <c r="AI289">
        <v>0</v>
      </c>
      <c r="AJ289">
        <v>44</v>
      </c>
      <c r="AK289">
        <v>96</v>
      </c>
      <c r="AL289">
        <v>0</v>
      </c>
      <c r="AM289">
        <v>87</v>
      </c>
      <c r="AN289">
        <v>0</v>
      </c>
      <c r="AO289">
        <v>128</v>
      </c>
      <c r="AP289">
        <v>175</v>
      </c>
    </row>
    <row r="290" spans="1:42" x14ac:dyDescent="0.2">
      <c r="A290">
        <v>53580280</v>
      </c>
      <c r="B290" t="s">
        <v>815</v>
      </c>
      <c r="C290">
        <v>43465</v>
      </c>
      <c r="D290">
        <v>0</v>
      </c>
      <c r="E290">
        <v>0</v>
      </c>
      <c r="F290">
        <v>0</v>
      </c>
      <c r="G290">
        <v>0</v>
      </c>
      <c r="H290">
        <v>0</v>
      </c>
      <c r="I290" t="s">
        <v>1979</v>
      </c>
      <c r="J290">
        <v>4173</v>
      </c>
      <c r="K290">
        <v>616</v>
      </c>
      <c r="L290">
        <v>318</v>
      </c>
      <c r="M290">
        <v>3140</v>
      </c>
      <c r="N290">
        <v>98</v>
      </c>
      <c r="O290">
        <v>396</v>
      </c>
      <c r="P290">
        <v>68</v>
      </c>
      <c r="Q290">
        <v>2</v>
      </c>
      <c r="R290">
        <v>0</v>
      </c>
      <c r="S290">
        <v>5</v>
      </c>
      <c r="T290">
        <v>48</v>
      </c>
      <c r="U290">
        <v>20</v>
      </c>
      <c r="V290">
        <v>68</v>
      </c>
      <c r="W290">
        <v>9</v>
      </c>
      <c r="X290">
        <v>154</v>
      </c>
      <c r="Y290">
        <v>143</v>
      </c>
      <c r="Z290">
        <v>8</v>
      </c>
      <c r="AA290">
        <v>13</v>
      </c>
      <c r="AB290">
        <v>0</v>
      </c>
      <c r="AC290">
        <v>0</v>
      </c>
      <c r="AD290">
        <v>2114</v>
      </c>
      <c r="AE290">
        <v>918</v>
      </c>
      <c r="AF290">
        <v>65</v>
      </c>
      <c r="AG290">
        <v>23</v>
      </c>
      <c r="AH290">
        <v>0</v>
      </c>
      <c r="AI290">
        <v>1</v>
      </c>
      <c r="AJ290">
        <v>20</v>
      </c>
      <c r="AK290">
        <v>54</v>
      </c>
      <c r="AL290">
        <v>0</v>
      </c>
      <c r="AM290">
        <v>44</v>
      </c>
      <c r="AN290">
        <v>0</v>
      </c>
      <c r="AO290">
        <v>48</v>
      </c>
      <c r="AP290">
        <v>43</v>
      </c>
    </row>
    <row r="291" spans="1:42" x14ac:dyDescent="0.2">
      <c r="A291">
        <v>53580280</v>
      </c>
      <c r="B291" t="s">
        <v>815</v>
      </c>
      <c r="C291">
        <v>43100</v>
      </c>
      <c r="D291">
        <v>0</v>
      </c>
      <c r="E291">
        <v>0</v>
      </c>
      <c r="F291">
        <v>0</v>
      </c>
      <c r="G291">
        <v>0</v>
      </c>
      <c r="H291">
        <v>0</v>
      </c>
      <c r="I291" t="s">
        <v>816</v>
      </c>
      <c r="J291">
        <v>4173</v>
      </c>
      <c r="K291">
        <v>616</v>
      </c>
      <c r="L291">
        <v>318</v>
      </c>
      <c r="M291">
        <v>3141</v>
      </c>
      <c r="N291">
        <v>98</v>
      </c>
      <c r="O291">
        <v>395</v>
      </c>
      <c r="P291">
        <v>68</v>
      </c>
      <c r="Q291">
        <v>2</v>
      </c>
      <c r="R291">
        <v>0</v>
      </c>
      <c r="S291">
        <v>5</v>
      </c>
      <c r="T291">
        <v>48</v>
      </c>
      <c r="U291">
        <v>20</v>
      </c>
      <c r="V291">
        <v>68</v>
      </c>
      <c r="W291">
        <v>9</v>
      </c>
      <c r="X291">
        <v>155</v>
      </c>
      <c r="Y291">
        <v>142</v>
      </c>
      <c r="Z291">
        <v>8</v>
      </c>
      <c r="AA291">
        <v>13</v>
      </c>
      <c r="AB291">
        <v>0</v>
      </c>
      <c r="AC291">
        <v>0</v>
      </c>
      <c r="AD291">
        <v>2114</v>
      </c>
      <c r="AE291">
        <v>918</v>
      </c>
      <c r="AF291">
        <v>65</v>
      </c>
      <c r="AG291">
        <v>23</v>
      </c>
      <c r="AH291">
        <v>0</v>
      </c>
      <c r="AI291">
        <v>1</v>
      </c>
      <c r="AJ291">
        <v>20</v>
      </c>
      <c r="AK291">
        <v>54</v>
      </c>
      <c r="AL291">
        <v>0</v>
      </c>
      <c r="AM291">
        <v>44</v>
      </c>
      <c r="AN291">
        <v>0</v>
      </c>
      <c r="AO291">
        <v>48</v>
      </c>
      <c r="AP291">
        <v>44</v>
      </c>
    </row>
    <row r="292" spans="1:42" x14ac:dyDescent="0.2">
      <c r="A292">
        <v>53580280</v>
      </c>
      <c r="B292" t="s">
        <v>815</v>
      </c>
      <c r="C292">
        <v>42735</v>
      </c>
      <c r="D292">
        <v>0</v>
      </c>
      <c r="E292">
        <v>0</v>
      </c>
      <c r="F292">
        <v>0</v>
      </c>
      <c r="G292">
        <v>0</v>
      </c>
      <c r="H292">
        <v>0</v>
      </c>
      <c r="I292" t="s">
        <v>817</v>
      </c>
      <c r="J292">
        <v>4173</v>
      </c>
      <c r="K292">
        <v>613</v>
      </c>
      <c r="L292">
        <v>319</v>
      </c>
      <c r="M292">
        <v>3142</v>
      </c>
      <c r="N292">
        <v>98</v>
      </c>
      <c r="O292">
        <v>393</v>
      </c>
      <c r="P292">
        <v>67</v>
      </c>
      <c r="Q292">
        <v>2</v>
      </c>
      <c r="R292">
        <v>0</v>
      </c>
      <c r="S292">
        <v>5</v>
      </c>
      <c r="T292">
        <v>48</v>
      </c>
      <c r="U292">
        <v>21</v>
      </c>
      <c r="V292">
        <v>68</v>
      </c>
      <c r="W292">
        <v>9</v>
      </c>
      <c r="X292">
        <v>155</v>
      </c>
      <c r="Y292">
        <v>142</v>
      </c>
      <c r="Z292">
        <v>10</v>
      </c>
      <c r="AA292">
        <v>13</v>
      </c>
      <c r="AB292">
        <v>0</v>
      </c>
      <c r="AC292">
        <v>0</v>
      </c>
      <c r="AD292">
        <v>2115</v>
      </c>
      <c r="AE292">
        <v>918</v>
      </c>
      <c r="AF292">
        <v>65</v>
      </c>
      <c r="AG292">
        <v>23</v>
      </c>
      <c r="AH292">
        <v>0</v>
      </c>
      <c r="AI292">
        <v>1</v>
      </c>
      <c r="AJ292">
        <v>20</v>
      </c>
      <c r="AK292">
        <v>54</v>
      </c>
      <c r="AL292">
        <v>0</v>
      </c>
      <c r="AM292">
        <v>44</v>
      </c>
      <c r="AN292">
        <v>0</v>
      </c>
      <c r="AO292">
        <v>48</v>
      </c>
      <c r="AP292">
        <v>44</v>
      </c>
    </row>
    <row r="293" spans="1:42" x14ac:dyDescent="0.2">
      <c r="A293">
        <v>53580320</v>
      </c>
      <c r="B293" t="s">
        <v>818</v>
      </c>
      <c r="C293">
        <v>43465</v>
      </c>
      <c r="D293">
        <v>0</v>
      </c>
      <c r="E293">
        <v>0</v>
      </c>
      <c r="F293">
        <v>0</v>
      </c>
      <c r="G293">
        <v>0</v>
      </c>
      <c r="H293">
        <v>0</v>
      </c>
      <c r="I293" t="s">
        <v>1980</v>
      </c>
      <c r="J293">
        <v>4146</v>
      </c>
      <c r="K293">
        <v>453</v>
      </c>
      <c r="L293">
        <v>275</v>
      </c>
      <c r="M293">
        <v>3385</v>
      </c>
      <c r="N293">
        <v>33</v>
      </c>
      <c r="O293">
        <v>272</v>
      </c>
      <c r="P293">
        <v>38</v>
      </c>
      <c r="Q293">
        <v>16</v>
      </c>
      <c r="R293">
        <v>0</v>
      </c>
      <c r="S293">
        <v>2</v>
      </c>
      <c r="T293">
        <v>49</v>
      </c>
      <c r="U293">
        <v>15</v>
      </c>
      <c r="V293">
        <v>55</v>
      </c>
      <c r="W293">
        <v>6</v>
      </c>
      <c r="X293">
        <v>133</v>
      </c>
      <c r="Y293">
        <v>117</v>
      </c>
      <c r="Z293">
        <v>7</v>
      </c>
      <c r="AA293">
        <v>18</v>
      </c>
      <c r="AB293">
        <v>0</v>
      </c>
      <c r="AC293">
        <v>0</v>
      </c>
      <c r="AD293">
        <v>1532</v>
      </c>
      <c r="AE293">
        <v>1825</v>
      </c>
      <c r="AF293">
        <v>19</v>
      </c>
      <c r="AG293">
        <v>0</v>
      </c>
      <c r="AH293">
        <v>0</v>
      </c>
      <c r="AI293">
        <v>1</v>
      </c>
      <c r="AJ293">
        <v>8</v>
      </c>
      <c r="AK293">
        <v>20</v>
      </c>
      <c r="AL293">
        <v>0</v>
      </c>
      <c r="AM293">
        <v>14</v>
      </c>
      <c r="AN293">
        <v>0</v>
      </c>
      <c r="AO293">
        <v>22</v>
      </c>
      <c r="AP293">
        <v>40</v>
      </c>
    </row>
    <row r="294" spans="1:42" x14ac:dyDescent="0.2">
      <c r="A294">
        <v>53580320</v>
      </c>
      <c r="B294" t="s">
        <v>818</v>
      </c>
      <c r="C294">
        <v>43100</v>
      </c>
      <c r="D294">
        <v>0</v>
      </c>
      <c r="E294">
        <v>0</v>
      </c>
      <c r="F294">
        <v>0</v>
      </c>
      <c r="G294">
        <v>0</v>
      </c>
      <c r="H294">
        <v>0</v>
      </c>
      <c r="I294" t="s">
        <v>819</v>
      </c>
      <c r="J294">
        <v>4146</v>
      </c>
      <c r="K294">
        <v>447</v>
      </c>
      <c r="L294">
        <v>274</v>
      </c>
      <c r="M294">
        <v>3391</v>
      </c>
      <c r="N294">
        <v>33</v>
      </c>
      <c r="O294">
        <v>267</v>
      </c>
      <c r="P294">
        <v>36</v>
      </c>
      <c r="Q294">
        <v>16</v>
      </c>
      <c r="R294">
        <v>0</v>
      </c>
      <c r="S294">
        <v>2</v>
      </c>
      <c r="T294">
        <v>49</v>
      </c>
      <c r="U294">
        <v>16</v>
      </c>
      <c r="V294">
        <v>55</v>
      </c>
      <c r="W294">
        <v>6</v>
      </c>
      <c r="X294">
        <v>132</v>
      </c>
      <c r="Y294">
        <v>117</v>
      </c>
      <c r="Z294">
        <v>7</v>
      </c>
      <c r="AA294">
        <v>18</v>
      </c>
      <c r="AB294">
        <v>0</v>
      </c>
      <c r="AC294">
        <v>0</v>
      </c>
      <c r="AD294">
        <v>1539</v>
      </c>
      <c r="AE294">
        <v>1825</v>
      </c>
      <c r="AF294">
        <v>19</v>
      </c>
      <c r="AG294">
        <v>0</v>
      </c>
      <c r="AH294">
        <v>0</v>
      </c>
      <c r="AI294">
        <v>1</v>
      </c>
      <c r="AJ294">
        <v>8</v>
      </c>
      <c r="AK294">
        <v>20</v>
      </c>
      <c r="AL294">
        <v>0</v>
      </c>
      <c r="AM294">
        <v>14</v>
      </c>
      <c r="AN294">
        <v>0</v>
      </c>
      <c r="AO294">
        <v>23</v>
      </c>
      <c r="AP294">
        <v>40</v>
      </c>
    </row>
    <row r="295" spans="1:42" x14ac:dyDescent="0.2">
      <c r="A295">
        <v>53580320</v>
      </c>
      <c r="B295" t="s">
        <v>818</v>
      </c>
      <c r="C295">
        <v>42735</v>
      </c>
      <c r="D295">
        <v>0</v>
      </c>
      <c r="E295">
        <v>0</v>
      </c>
      <c r="F295">
        <v>0</v>
      </c>
      <c r="G295">
        <v>0</v>
      </c>
      <c r="H295">
        <v>0</v>
      </c>
      <c r="I295" t="s">
        <v>820</v>
      </c>
      <c r="J295">
        <v>4146</v>
      </c>
      <c r="K295">
        <v>439</v>
      </c>
      <c r="L295">
        <v>265</v>
      </c>
      <c r="M295">
        <v>3408</v>
      </c>
      <c r="N295">
        <v>34</v>
      </c>
      <c r="O295">
        <v>266</v>
      </c>
      <c r="P295">
        <v>34</v>
      </c>
      <c r="Q295">
        <v>16</v>
      </c>
      <c r="R295">
        <v>0</v>
      </c>
      <c r="S295">
        <v>2</v>
      </c>
      <c r="T295">
        <v>46</v>
      </c>
      <c r="U295">
        <v>16</v>
      </c>
      <c r="V295">
        <v>53</v>
      </c>
      <c r="W295">
        <v>6</v>
      </c>
      <c r="X295">
        <v>124</v>
      </c>
      <c r="Y295">
        <v>117</v>
      </c>
      <c r="Z295">
        <v>7</v>
      </c>
      <c r="AA295">
        <v>18</v>
      </c>
      <c r="AB295">
        <v>0</v>
      </c>
      <c r="AC295">
        <v>0</v>
      </c>
      <c r="AD295">
        <v>1560</v>
      </c>
      <c r="AE295">
        <v>1825</v>
      </c>
      <c r="AF295">
        <v>16</v>
      </c>
      <c r="AG295">
        <v>0</v>
      </c>
      <c r="AH295">
        <v>0</v>
      </c>
      <c r="AI295">
        <v>1</v>
      </c>
      <c r="AJ295">
        <v>6</v>
      </c>
      <c r="AK295">
        <v>21</v>
      </c>
      <c r="AL295">
        <v>0</v>
      </c>
      <c r="AM295">
        <v>13</v>
      </c>
      <c r="AN295">
        <v>0</v>
      </c>
      <c r="AO295">
        <v>20</v>
      </c>
      <c r="AP295">
        <v>39</v>
      </c>
    </row>
    <row r="296" spans="1:42" x14ac:dyDescent="0.2">
      <c r="A296">
        <v>53580360</v>
      </c>
      <c r="B296" t="s">
        <v>821</v>
      </c>
      <c r="C296">
        <v>43465</v>
      </c>
      <c r="D296">
        <v>0</v>
      </c>
      <c r="E296">
        <v>0</v>
      </c>
      <c r="F296">
        <v>0</v>
      </c>
      <c r="G296">
        <v>0</v>
      </c>
      <c r="H296">
        <v>0</v>
      </c>
      <c r="I296" t="s">
        <v>1981</v>
      </c>
      <c r="J296">
        <v>6543</v>
      </c>
      <c r="K296">
        <v>540</v>
      </c>
      <c r="L296">
        <v>344</v>
      </c>
      <c r="M296">
        <v>5599</v>
      </c>
      <c r="N296">
        <v>60</v>
      </c>
      <c r="O296">
        <v>258</v>
      </c>
      <c r="P296">
        <v>71</v>
      </c>
      <c r="Q296">
        <v>1</v>
      </c>
      <c r="R296">
        <v>0</v>
      </c>
      <c r="S296">
        <v>12</v>
      </c>
      <c r="T296">
        <v>92</v>
      </c>
      <c r="U296">
        <v>37</v>
      </c>
      <c r="V296">
        <v>61</v>
      </c>
      <c r="W296">
        <v>9</v>
      </c>
      <c r="X296">
        <v>129</v>
      </c>
      <c r="Y296">
        <v>191</v>
      </c>
      <c r="Z296">
        <v>9</v>
      </c>
      <c r="AA296">
        <v>14</v>
      </c>
      <c r="AB296">
        <v>2</v>
      </c>
      <c r="AC296">
        <v>0</v>
      </c>
      <c r="AD296">
        <v>5225</v>
      </c>
      <c r="AE296">
        <v>301</v>
      </c>
      <c r="AF296">
        <v>61</v>
      </c>
      <c r="AG296">
        <v>0</v>
      </c>
      <c r="AH296">
        <v>0</v>
      </c>
      <c r="AI296">
        <v>0</v>
      </c>
      <c r="AJ296">
        <v>11</v>
      </c>
      <c r="AK296">
        <v>52</v>
      </c>
      <c r="AL296">
        <v>0</v>
      </c>
      <c r="AM296">
        <v>8</v>
      </c>
      <c r="AN296">
        <v>0</v>
      </c>
      <c r="AO296">
        <v>53</v>
      </c>
      <c r="AP296">
        <v>40</v>
      </c>
    </row>
    <row r="297" spans="1:42" x14ac:dyDescent="0.2">
      <c r="A297">
        <v>53580360</v>
      </c>
      <c r="B297" t="s">
        <v>821</v>
      </c>
      <c r="C297">
        <v>43100</v>
      </c>
      <c r="D297">
        <v>0</v>
      </c>
      <c r="E297">
        <v>0</v>
      </c>
      <c r="F297">
        <v>0</v>
      </c>
      <c r="G297">
        <v>0</v>
      </c>
      <c r="H297">
        <v>0</v>
      </c>
      <c r="I297" t="s">
        <v>822</v>
      </c>
      <c r="J297">
        <v>6543</v>
      </c>
      <c r="K297">
        <v>534</v>
      </c>
      <c r="L297">
        <v>344</v>
      </c>
      <c r="M297">
        <v>5605</v>
      </c>
      <c r="N297">
        <v>60</v>
      </c>
      <c r="O297">
        <v>257</v>
      </c>
      <c r="P297">
        <v>68</v>
      </c>
      <c r="Q297">
        <v>1</v>
      </c>
      <c r="R297">
        <v>0</v>
      </c>
      <c r="S297">
        <v>12</v>
      </c>
      <c r="T297">
        <v>92</v>
      </c>
      <c r="U297">
        <v>37</v>
      </c>
      <c r="V297">
        <v>59</v>
      </c>
      <c r="W297">
        <v>9</v>
      </c>
      <c r="X297">
        <v>128</v>
      </c>
      <c r="Y297">
        <v>191</v>
      </c>
      <c r="Z297">
        <v>9</v>
      </c>
      <c r="AA297">
        <v>14</v>
      </c>
      <c r="AB297">
        <v>2</v>
      </c>
      <c r="AC297">
        <v>0</v>
      </c>
      <c r="AD297">
        <v>5231</v>
      </c>
      <c r="AE297">
        <v>301</v>
      </c>
      <c r="AF297">
        <v>61</v>
      </c>
      <c r="AG297">
        <v>0</v>
      </c>
      <c r="AH297">
        <v>0</v>
      </c>
      <c r="AI297">
        <v>0</v>
      </c>
      <c r="AJ297">
        <v>11</v>
      </c>
      <c r="AK297">
        <v>52</v>
      </c>
      <c r="AL297">
        <v>0</v>
      </c>
      <c r="AM297">
        <v>8</v>
      </c>
      <c r="AN297">
        <v>0</v>
      </c>
      <c r="AO297">
        <v>53</v>
      </c>
      <c r="AP297">
        <v>38</v>
      </c>
    </row>
    <row r="298" spans="1:42" x14ac:dyDescent="0.2">
      <c r="A298">
        <v>53580360</v>
      </c>
      <c r="B298" t="s">
        <v>821</v>
      </c>
      <c r="C298">
        <v>42735</v>
      </c>
      <c r="D298">
        <v>0</v>
      </c>
      <c r="E298">
        <v>0</v>
      </c>
      <c r="F298">
        <v>0</v>
      </c>
      <c r="G298">
        <v>0</v>
      </c>
      <c r="H298">
        <v>0</v>
      </c>
      <c r="I298" t="s">
        <v>823</v>
      </c>
      <c r="J298">
        <v>6543</v>
      </c>
      <c r="K298">
        <v>533</v>
      </c>
      <c r="L298">
        <v>344</v>
      </c>
      <c r="M298">
        <v>5606</v>
      </c>
      <c r="N298">
        <v>60</v>
      </c>
      <c r="O298">
        <v>256</v>
      </c>
      <c r="P298">
        <v>68</v>
      </c>
      <c r="Q298">
        <v>1</v>
      </c>
      <c r="R298">
        <v>0</v>
      </c>
      <c r="S298">
        <v>12</v>
      </c>
      <c r="T298">
        <v>92</v>
      </c>
      <c r="U298">
        <v>37</v>
      </c>
      <c r="V298">
        <v>59</v>
      </c>
      <c r="W298">
        <v>9</v>
      </c>
      <c r="X298">
        <v>128</v>
      </c>
      <c r="Y298">
        <v>191</v>
      </c>
      <c r="Z298">
        <v>9</v>
      </c>
      <c r="AA298">
        <v>14</v>
      </c>
      <c r="AB298">
        <v>2</v>
      </c>
      <c r="AC298">
        <v>0</v>
      </c>
      <c r="AD298">
        <v>5232</v>
      </c>
      <c r="AE298">
        <v>302</v>
      </c>
      <c r="AF298">
        <v>61</v>
      </c>
      <c r="AG298">
        <v>0</v>
      </c>
      <c r="AH298">
        <v>0</v>
      </c>
      <c r="AI298">
        <v>0</v>
      </c>
      <c r="AJ298">
        <v>11</v>
      </c>
      <c r="AK298">
        <v>52</v>
      </c>
      <c r="AL298">
        <v>0</v>
      </c>
      <c r="AM298">
        <v>8</v>
      </c>
      <c r="AN298">
        <v>0</v>
      </c>
      <c r="AO298">
        <v>52</v>
      </c>
      <c r="AP298">
        <v>38</v>
      </c>
    </row>
    <row r="299" spans="1:42" x14ac:dyDescent="0.2">
      <c r="A299">
        <v>53580400</v>
      </c>
      <c r="B299" t="s">
        <v>824</v>
      </c>
      <c r="C299">
        <v>43465</v>
      </c>
      <c r="D299">
        <v>0</v>
      </c>
      <c r="E299">
        <v>0</v>
      </c>
      <c r="F299">
        <v>0</v>
      </c>
      <c r="G299">
        <v>0</v>
      </c>
      <c r="H299">
        <v>0</v>
      </c>
      <c r="I299" t="s">
        <v>1982</v>
      </c>
      <c r="J299">
        <v>3792</v>
      </c>
      <c r="K299">
        <v>683</v>
      </c>
      <c r="L299">
        <v>265</v>
      </c>
      <c r="M299">
        <v>2827</v>
      </c>
      <c r="N299">
        <v>17</v>
      </c>
      <c r="O299">
        <v>183</v>
      </c>
      <c r="P299">
        <v>47</v>
      </c>
      <c r="Q299">
        <v>0</v>
      </c>
      <c r="R299">
        <v>0</v>
      </c>
      <c r="S299">
        <v>361</v>
      </c>
      <c r="T299">
        <v>31</v>
      </c>
      <c r="U299">
        <v>9</v>
      </c>
      <c r="V299">
        <v>47</v>
      </c>
      <c r="W299">
        <v>4</v>
      </c>
      <c r="X299">
        <v>120</v>
      </c>
      <c r="Y299">
        <v>92</v>
      </c>
      <c r="Z299">
        <v>7</v>
      </c>
      <c r="AA299">
        <v>43</v>
      </c>
      <c r="AB299">
        <v>3</v>
      </c>
      <c r="AC299">
        <v>0</v>
      </c>
      <c r="AD299">
        <v>2443</v>
      </c>
      <c r="AE299">
        <v>348</v>
      </c>
      <c r="AF299">
        <v>33</v>
      </c>
      <c r="AG299">
        <v>0</v>
      </c>
      <c r="AH299">
        <v>0</v>
      </c>
      <c r="AI299">
        <v>0</v>
      </c>
      <c r="AJ299">
        <v>2</v>
      </c>
      <c r="AK299">
        <v>14</v>
      </c>
      <c r="AL299">
        <v>0</v>
      </c>
      <c r="AM299">
        <v>4</v>
      </c>
      <c r="AN299">
        <v>0</v>
      </c>
      <c r="AO299">
        <v>36</v>
      </c>
      <c r="AP299">
        <v>36</v>
      </c>
    </row>
    <row r="300" spans="1:42" x14ac:dyDescent="0.2">
      <c r="A300">
        <v>53580400</v>
      </c>
      <c r="B300" t="s">
        <v>824</v>
      </c>
      <c r="C300">
        <v>43100</v>
      </c>
      <c r="D300">
        <v>0</v>
      </c>
      <c r="E300">
        <v>0</v>
      </c>
      <c r="F300">
        <v>0</v>
      </c>
      <c r="G300">
        <v>0</v>
      </c>
      <c r="H300">
        <v>0</v>
      </c>
      <c r="I300" t="s">
        <v>825</v>
      </c>
      <c r="J300">
        <v>3792</v>
      </c>
      <c r="K300">
        <v>681</v>
      </c>
      <c r="L300">
        <v>206</v>
      </c>
      <c r="M300">
        <v>2887</v>
      </c>
      <c r="N300">
        <v>18</v>
      </c>
      <c r="O300">
        <v>181</v>
      </c>
      <c r="P300">
        <v>47</v>
      </c>
      <c r="Q300">
        <v>0</v>
      </c>
      <c r="R300">
        <v>0</v>
      </c>
      <c r="S300">
        <v>361</v>
      </c>
      <c r="T300">
        <v>31</v>
      </c>
      <c r="U300">
        <v>10</v>
      </c>
      <c r="V300">
        <v>47</v>
      </c>
      <c r="W300">
        <v>4</v>
      </c>
      <c r="X300">
        <v>88</v>
      </c>
      <c r="Y300">
        <v>91</v>
      </c>
      <c r="Z300">
        <v>7</v>
      </c>
      <c r="AA300">
        <v>18</v>
      </c>
      <c r="AB300">
        <v>2</v>
      </c>
      <c r="AC300">
        <v>0</v>
      </c>
      <c r="AD300">
        <v>2482</v>
      </c>
      <c r="AE300">
        <v>368</v>
      </c>
      <c r="AF300">
        <v>34</v>
      </c>
      <c r="AG300">
        <v>0</v>
      </c>
      <c r="AH300">
        <v>0</v>
      </c>
      <c r="AI300">
        <v>0</v>
      </c>
      <c r="AJ300">
        <v>2</v>
      </c>
      <c r="AK300">
        <v>14</v>
      </c>
      <c r="AL300">
        <v>0</v>
      </c>
      <c r="AM300">
        <v>4</v>
      </c>
      <c r="AN300">
        <v>0</v>
      </c>
      <c r="AO300">
        <v>36</v>
      </c>
      <c r="AP300">
        <v>35</v>
      </c>
    </row>
    <row r="301" spans="1:42" x14ac:dyDescent="0.2">
      <c r="A301">
        <v>53580400</v>
      </c>
      <c r="B301" t="s">
        <v>824</v>
      </c>
      <c r="C301">
        <v>42735</v>
      </c>
      <c r="D301">
        <v>0</v>
      </c>
      <c r="E301">
        <v>0</v>
      </c>
      <c r="F301">
        <v>0</v>
      </c>
      <c r="G301">
        <v>0</v>
      </c>
      <c r="H301">
        <v>0</v>
      </c>
      <c r="I301" t="s">
        <v>826</v>
      </c>
      <c r="J301">
        <v>3792</v>
      </c>
      <c r="K301">
        <v>679</v>
      </c>
      <c r="L301">
        <v>206</v>
      </c>
      <c r="M301">
        <v>2889</v>
      </c>
      <c r="N301">
        <v>18</v>
      </c>
      <c r="O301">
        <v>181</v>
      </c>
      <c r="P301">
        <v>45</v>
      </c>
      <c r="Q301">
        <v>0</v>
      </c>
      <c r="R301">
        <v>0</v>
      </c>
      <c r="S301">
        <v>361</v>
      </c>
      <c r="T301">
        <v>31</v>
      </c>
      <c r="U301">
        <v>10</v>
      </c>
      <c r="V301">
        <v>47</v>
      </c>
      <c r="W301">
        <v>4</v>
      </c>
      <c r="X301">
        <v>88</v>
      </c>
      <c r="Y301">
        <v>91</v>
      </c>
      <c r="Z301">
        <v>7</v>
      </c>
      <c r="AA301">
        <v>18</v>
      </c>
      <c r="AB301">
        <v>2</v>
      </c>
      <c r="AC301">
        <v>0</v>
      </c>
      <c r="AD301">
        <v>2484</v>
      </c>
      <c r="AE301">
        <v>368</v>
      </c>
      <c r="AF301">
        <v>34</v>
      </c>
      <c r="AG301">
        <v>0</v>
      </c>
      <c r="AH301">
        <v>0</v>
      </c>
      <c r="AI301">
        <v>0</v>
      </c>
      <c r="AJ301">
        <v>2</v>
      </c>
      <c r="AK301">
        <v>14</v>
      </c>
      <c r="AL301">
        <v>0</v>
      </c>
      <c r="AM301">
        <v>4</v>
      </c>
      <c r="AN301">
        <v>0</v>
      </c>
      <c r="AO301">
        <v>34</v>
      </c>
      <c r="AP301">
        <v>35</v>
      </c>
    </row>
    <row r="302" spans="1:42" x14ac:dyDescent="0.2">
      <c r="A302">
        <v>53580440</v>
      </c>
      <c r="B302" t="s">
        <v>827</v>
      </c>
      <c r="C302">
        <v>43465</v>
      </c>
      <c r="D302">
        <v>0</v>
      </c>
      <c r="E302">
        <v>0</v>
      </c>
      <c r="F302">
        <v>0</v>
      </c>
      <c r="G302">
        <v>0</v>
      </c>
      <c r="H302">
        <v>0</v>
      </c>
      <c r="I302" t="s">
        <v>1983</v>
      </c>
      <c r="J302">
        <v>6504</v>
      </c>
      <c r="K302">
        <v>506</v>
      </c>
      <c r="L302">
        <v>453</v>
      </c>
      <c r="M302">
        <v>5404</v>
      </c>
      <c r="N302">
        <v>141</v>
      </c>
      <c r="O302">
        <v>330</v>
      </c>
      <c r="P302">
        <v>34</v>
      </c>
      <c r="Q302">
        <v>0</v>
      </c>
      <c r="R302">
        <v>0</v>
      </c>
      <c r="S302">
        <v>0</v>
      </c>
      <c r="T302">
        <v>52</v>
      </c>
      <c r="U302">
        <v>16</v>
      </c>
      <c r="V302">
        <v>69</v>
      </c>
      <c r="W302">
        <v>4</v>
      </c>
      <c r="X302">
        <v>179</v>
      </c>
      <c r="Y302">
        <v>254</v>
      </c>
      <c r="Z302">
        <v>6</v>
      </c>
      <c r="AA302">
        <v>15</v>
      </c>
      <c r="AB302">
        <v>0</v>
      </c>
      <c r="AC302">
        <v>0</v>
      </c>
      <c r="AD302">
        <v>3176</v>
      </c>
      <c r="AE302">
        <v>2091</v>
      </c>
      <c r="AF302">
        <v>126</v>
      </c>
      <c r="AG302">
        <v>0</v>
      </c>
      <c r="AH302">
        <v>0</v>
      </c>
      <c r="AI302">
        <v>2</v>
      </c>
      <c r="AJ302">
        <v>9</v>
      </c>
      <c r="AK302">
        <v>53</v>
      </c>
      <c r="AL302">
        <v>0</v>
      </c>
      <c r="AM302">
        <v>88</v>
      </c>
      <c r="AN302">
        <v>0</v>
      </c>
      <c r="AO302">
        <v>17</v>
      </c>
      <c r="AP302">
        <v>40</v>
      </c>
    </row>
    <row r="303" spans="1:42" x14ac:dyDescent="0.2">
      <c r="A303">
        <v>53580440</v>
      </c>
      <c r="B303" t="s">
        <v>827</v>
      </c>
      <c r="C303">
        <v>43100</v>
      </c>
      <c r="D303">
        <v>0</v>
      </c>
      <c r="E303">
        <v>0</v>
      </c>
      <c r="F303">
        <v>0</v>
      </c>
      <c r="G303">
        <v>0</v>
      </c>
      <c r="H303">
        <v>0</v>
      </c>
      <c r="I303" t="s">
        <v>828</v>
      </c>
      <c r="J303">
        <v>6504</v>
      </c>
      <c r="K303">
        <v>505</v>
      </c>
      <c r="L303">
        <v>454</v>
      </c>
      <c r="M303">
        <v>5405</v>
      </c>
      <c r="N303">
        <v>141</v>
      </c>
      <c r="O303">
        <v>329</v>
      </c>
      <c r="P303">
        <v>34</v>
      </c>
      <c r="Q303">
        <v>0</v>
      </c>
      <c r="R303">
        <v>0</v>
      </c>
      <c r="S303">
        <v>0</v>
      </c>
      <c r="T303">
        <v>52</v>
      </c>
      <c r="U303">
        <v>16</v>
      </c>
      <c r="V303">
        <v>69</v>
      </c>
      <c r="W303">
        <v>4</v>
      </c>
      <c r="X303">
        <v>178</v>
      </c>
      <c r="Y303">
        <v>254</v>
      </c>
      <c r="Z303">
        <v>6</v>
      </c>
      <c r="AA303">
        <v>15</v>
      </c>
      <c r="AB303">
        <v>0</v>
      </c>
      <c r="AC303">
        <v>0</v>
      </c>
      <c r="AD303">
        <v>3177</v>
      </c>
      <c r="AE303">
        <v>2091</v>
      </c>
      <c r="AF303">
        <v>126</v>
      </c>
      <c r="AG303">
        <v>0</v>
      </c>
      <c r="AH303">
        <v>0</v>
      </c>
      <c r="AI303">
        <v>2</v>
      </c>
      <c r="AJ303">
        <v>9</v>
      </c>
      <c r="AK303">
        <v>53</v>
      </c>
      <c r="AL303">
        <v>0</v>
      </c>
      <c r="AM303">
        <v>88</v>
      </c>
      <c r="AN303">
        <v>0</v>
      </c>
      <c r="AO303">
        <v>17</v>
      </c>
      <c r="AP303">
        <v>40</v>
      </c>
    </row>
    <row r="304" spans="1:42" x14ac:dyDescent="0.2">
      <c r="A304">
        <v>53580440</v>
      </c>
      <c r="B304" t="s">
        <v>827</v>
      </c>
      <c r="C304">
        <v>42735</v>
      </c>
      <c r="D304">
        <v>0</v>
      </c>
      <c r="E304">
        <v>0</v>
      </c>
      <c r="F304">
        <v>0</v>
      </c>
      <c r="G304">
        <v>0</v>
      </c>
      <c r="H304">
        <v>0</v>
      </c>
      <c r="I304" t="s">
        <v>829</v>
      </c>
      <c r="J304">
        <v>6504</v>
      </c>
      <c r="K304">
        <v>502</v>
      </c>
      <c r="L304">
        <v>453</v>
      </c>
      <c r="M304">
        <v>5408</v>
      </c>
      <c r="N304">
        <v>141</v>
      </c>
      <c r="O304">
        <v>328</v>
      </c>
      <c r="P304">
        <v>33</v>
      </c>
      <c r="Q304">
        <v>0</v>
      </c>
      <c r="R304">
        <v>0</v>
      </c>
      <c r="S304">
        <v>0</v>
      </c>
      <c r="T304">
        <v>51</v>
      </c>
      <c r="U304">
        <v>16</v>
      </c>
      <c r="V304">
        <v>70</v>
      </c>
      <c r="W304">
        <v>4</v>
      </c>
      <c r="X304">
        <v>178</v>
      </c>
      <c r="Y304">
        <v>254</v>
      </c>
      <c r="Z304">
        <v>6</v>
      </c>
      <c r="AA304">
        <v>15</v>
      </c>
      <c r="AB304">
        <v>0</v>
      </c>
      <c r="AC304">
        <v>0</v>
      </c>
      <c r="AD304">
        <v>3180</v>
      </c>
      <c r="AE304">
        <v>2091</v>
      </c>
      <c r="AF304">
        <v>126</v>
      </c>
      <c r="AG304">
        <v>0</v>
      </c>
      <c r="AH304">
        <v>0</v>
      </c>
      <c r="AI304">
        <v>2</v>
      </c>
      <c r="AJ304">
        <v>9</v>
      </c>
      <c r="AK304">
        <v>53</v>
      </c>
      <c r="AL304">
        <v>0</v>
      </c>
      <c r="AM304">
        <v>88</v>
      </c>
      <c r="AN304">
        <v>0</v>
      </c>
      <c r="AO304">
        <v>15</v>
      </c>
      <c r="AP304">
        <v>40</v>
      </c>
    </row>
    <row r="305" spans="1:42" x14ac:dyDescent="0.2">
      <c r="A305">
        <v>53580480</v>
      </c>
      <c r="B305" t="s">
        <v>830</v>
      </c>
      <c r="C305">
        <v>43465</v>
      </c>
      <c r="D305">
        <v>0</v>
      </c>
      <c r="E305">
        <v>0</v>
      </c>
      <c r="F305">
        <v>0</v>
      </c>
      <c r="G305">
        <v>0</v>
      </c>
      <c r="H305">
        <v>0</v>
      </c>
      <c r="I305" t="s">
        <v>1984</v>
      </c>
      <c r="J305">
        <v>6346</v>
      </c>
      <c r="K305">
        <v>2911</v>
      </c>
      <c r="L305">
        <v>306</v>
      </c>
      <c r="M305">
        <v>3076</v>
      </c>
      <c r="N305">
        <v>54</v>
      </c>
      <c r="O305">
        <v>266</v>
      </c>
      <c r="P305">
        <v>155</v>
      </c>
      <c r="Q305">
        <v>3</v>
      </c>
      <c r="R305">
        <v>0</v>
      </c>
      <c r="S305">
        <v>2342</v>
      </c>
      <c r="T305">
        <v>44</v>
      </c>
      <c r="U305">
        <v>14</v>
      </c>
      <c r="V305">
        <v>80</v>
      </c>
      <c r="W305">
        <v>7</v>
      </c>
      <c r="X305">
        <v>146</v>
      </c>
      <c r="Y305">
        <v>118</v>
      </c>
      <c r="Z305">
        <v>16</v>
      </c>
      <c r="AA305">
        <v>25</v>
      </c>
      <c r="AB305">
        <v>0</v>
      </c>
      <c r="AC305">
        <v>0</v>
      </c>
      <c r="AD305">
        <v>2149</v>
      </c>
      <c r="AE305">
        <v>858</v>
      </c>
      <c r="AF305">
        <v>50</v>
      </c>
      <c r="AG305">
        <v>0</v>
      </c>
      <c r="AH305">
        <v>0</v>
      </c>
      <c r="AI305">
        <v>0</v>
      </c>
      <c r="AJ305">
        <v>19</v>
      </c>
      <c r="AK305">
        <v>33</v>
      </c>
      <c r="AL305">
        <v>0</v>
      </c>
      <c r="AM305">
        <v>21</v>
      </c>
      <c r="AN305">
        <v>0</v>
      </c>
      <c r="AO305">
        <v>100</v>
      </c>
      <c r="AP305">
        <v>52</v>
      </c>
    </row>
    <row r="306" spans="1:42" x14ac:dyDescent="0.2">
      <c r="A306">
        <v>53580480</v>
      </c>
      <c r="B306" t="s">
        <v>830</v>
      </c>
      <c r="C306">
        <v>43100</v>
      </c>
      <c r="D306">
        <v>0</v>
      </c>
      <c r="E306">
        <v>0</v>
      </c>
      <c r="F306">
        <v>0</v>
      </c>
      <c r="G306">
        <v>0</v>
      </c>
      <c r="H306">
        <v>0</v>
      </c>
      <c r="I306" t="s">
        <v>831</v>
      </c>
      <c r="J306">
        <v>6346</v>
      </c>
      <c r="K306">
        <v>2907</v>
      </c>
      <c r="L306">
        <v>297</v>
      </c>
      <c r="M306">
        <v>3089</v>
      </c>
      <c r="N306">
        <v>53</v>
      </c>
      <c r="O306">
        <v>263</v>
      </c>
      <c r="P306">
        <v>154</v>
      </c>
      <c r="Q306">
        <v>3</v>
      </c>
      <c r="R306">
        <v>0</v>
      </c>
      <c r="S306">
        <v>2342</v>
      </c>
      <c r="T306">
        <v>44</v>
      </c>
      <c r="U306">
        <v>13</v>
      </c>
      <c r="V306">
        <v>81</v>
      </c>
      <c r="W306">
        <v>7</v>
      </c>
      <c r="X306">
        <v>142</v>
      </c>
      <c r="Y306">
        <v>118</v>
      </c>
      <c r="Z306">
        <v>16</v>
      </c>
      <c r="AA306">
        <v>22</v>
      </c>
      <c r="AB306">
        <v>0</v>
      </c>
      <c r="AC306">
        <v>0</v>
      </c>
      <c r="AD306">
        <v>2164</v>
      </c>
      <c r="AE306">
        <v>858</v>
      </c>
      <c r="AF306">
        <v>48</v>
      </c>
      <c r="AG306">
        <v>0</v>
      </c>
      <c r="AH306">
        <v>0</v>
      </c>
      <c r="AI306">
        <v>0</v>
      </c>
      <c r="AJ306">
        <v>18</v>
      </c>
      <c r="AK306">
        <v>33</v>
      </c>
      <c r="AL306">
        <v>0</v>
      </c>
      <c r="AM306">
        <v>20</v>
      </c>
      <c r="AN306">
        <v>0</v>
      </c>
      <c r="AO306">
        <v>100</v>
      </c>
      <c r="AP306">
        <v>52</v>
      </c>
    </row>
    <row r="307" spans="1:42" x14ac:dyDescent="0.2">
      <c r="A307">
        <v>53580480</v>
      </c>
      <c r="B307" t="s">
        <v>830</v>
      </c>
      <c r="C307">
        <v>42735</v>
      </c>
      <c r="D307">
        <v>0</v>
      </c>
      <c r="E307">
        <v>0</v>
      </c>
      <c r="F307">
        <v>0</v>
      </c>
      <c r="G307">
        <v>0</v>
      </c>
      <c r="H307">
        <v>0</v>
      </c>
      <c r="I307" t="s">
        <v>832</v>
      </c>
      <c r="J307">
        <v>6346</v>
      </c>
      <c r="K307">
        <v>2906</v>
      </c>
      <c r="L307">
        <v>297</v>
      </c>
      <c r="M307">
        <v>3090</v>
      </c>
      <c r="N307">
        <v>53</v>
      </c>
      <c r="O307">
        <v>263</v>
      </c>
      <c r="P307">
        <v>153</v>
      </c>
      <c r="Q307">
        <v>3</v>
      </c>
      <c r="R307">
        <v>0</v>
      </c>
      <c r="S307">
        <v>2342</v>
      </c>
      <c r="T307">
        <v>44</v>
      </c>
      <c r="U307">
        <v>13</v>
      </c>
      <c r="V307">
        <v>81</v>
      </c>
      <c r="W307">
        <v>7</v>
      </c>
      <c r="X307">
        <v>141</v>
      </c>
      <c r="Y307">
        <v>118</v>
      </c>
      <c r="Z307">
        <v>16</v>
      </c>
      <c r="AA307">
        <v>22</v>
      </c>
      <c r="AB307">
        <v>0</v>
      </c>
      <c r="AC307">
        <v>0</v>
      </c>
      <c r="AD307">
        <v>2166</v>
      </c>
      <c r="AE307">
        <v>858</v>
      </c>
      <c r="AF307">
        <v>48</v>
      </c>
      <c r="AG307">
        <v>0</v>
      </c>
      <c r="AH307">
        <v>0</v>
      </c>
      <c r="AI307">
        <v>0</v>
      </c>
      <c r="AJ307">
        <v>18</v>
      </c>
      <c r="AK307">
        <v>33</v>
      </c>
      <c r="AL307">
        <v>0</v>
      </c>
      <c r="AM307">
        <v>20</v>
      </c>
      <c r="AN307">
        <v>0</v>
      </c>
      <c r="AO307">
        <v>99</v>
      </c>
      <c r="AP307">
        <v>52</v>
      </c>
    </row>
    <row r="308" spans="1:42" x14ac:dyDescent="0.2">
      <c r="A308">
        <v>53580520</v>
      </c>
      <c r="B308" t="s">
        <v>833</v>
      </c>
      <c r="C308">
        <v>43465</v>
      </c>
      <c r="D308">
        <v>0</v>
      </c>
      <c r="E308">
        <v>0</v>
      </c>
      <c r="F308">
        <v>0</v>
      </c>
      <c r="G308">
        <v>0</v>
      </c>
      <c r="H308">
        <v>0</v>
      </c>
      <c r="I308" t="s">
        <v>1985</v>
      </c>
      <c r="J308">
        <v>6621</v>
      </c>
      <c r="K308">
        <v>505</v>
      </c>
      <c r="L308">
        <v>435</v>
      </c>
      <c r="M308">
        <v>5646</v>
      </c>
      <c r="N308">
        <v>35</v>
      </c>
      <c r="O308">
        <v>214</v>
      </c>
      <c r="P308">
        <v>35</v>
      </c>
      <c r="Q308">
        <v>11</v>
      </c>
      <c r="R308">
        <v>0</v>
      </c>
      <c r="S308">
        <v>9</v>
      </c>
      <c r="T308">
        <v>81</v>
      </c>
      <c r="U308">
        <v>91</v>
      </c>
      <c r="V308">
        <v>58</v>
      </c>
      <c r="W308">
        <v>5</v>
      </c>
      <c r="X308">
        <v>146</v>
      </c>
      <c r="Y308">
        <v>150</v>
      </c>
      <c r="Z308">
        <v>6</v>
      </c>
      <c r="AA308">
        <v>7</v>
      </c>
      <c r="AB308">
        <v>126</v>
      </c>
      <c r="AC308">
        <v>0</v>
      </c>
      <c r="AD308">
        <v>5311</v>
      </c>
      <c r="AE308">
        <v>276</v>
      </c>
      <c r="AF308">
        <v>57</v>
      </c>
      <c r="AG308">
        <v>0</v>
      </c>
      <c r="AH308">
        <v>0</v>
      </c>
      <c r="AI308">
        <v>0</v>
      </c>
      <c r="AJ308">
        <v>1</v>
      </c>
      <c r="AK308">
        <v>29</v>
      </c>
      <c r="AL308">
        <v>0</v>
      </c>
      <c r="AM308">
        <v>6</v>
      </c>
      <c r="AN308">
        <v>0</v>
      </c>
      <c r="AO308">
        <v>11</v>
      </c>
      <c r="AP308">
        <v>38</v>
      </c>
    </row>
    <row r="309" spans="1:42" x14ac:dyDescent="0.2">
      <c r="A309">
        <v>53580520</v>
      </c>
      <c r="B309" t="s">
        <v>833</v>
      </c>
      <c r="C309">
        <v>43100</v>
      </c>
      <c r="D309">
        <v>0</v>
      </c>
      <c r="E309">
        <v>0</v>
      </c>
      <c r="F309">
        <v>0</v>
      </c>
      <c r="G309">
        <v>0</v>
      </c>
      <c r="H309">
        <v>0</v>
      </c>
      <c r="I309" t="s">
        <v>834</v>
      </c>
      <c r="J309">
        <v>6621</v>
      </c>
      <c r="K309">
        <v>503</v>
      </c>
      <c r="L309">
        <v>430</v>
      </c>
      <c r="M309">
        <v>5653</v>
      </c>
      <c r="N309">
        <v>35</v>
      </c>
      <c r="O309">
        <v>213</v>
      </c>
      <c r="P309">
        <v>37</v>
      </c>
      <c r="Q309">
        <v>13</v>
      </c>
      <c r="R309">
        <v>0</v>
      </c>
      <c r="S309">
        <v>8</v>
      </c>
      <c r="T309">
        <v>76</v>
      </c>
      <c r="U309">
        <v>94</v>
      </c>
      <c r="V309">
        <v>57</v>
      </c>
      <c r="W309">
        <v>5</v>
      </c>
      <c r="X309">
        <v>141</v>
      </c>
      <c r="Y309">
        <v>149</v>
      </c>
      <c r="Z309">
        <v>6</v>
      </c>
      <c r="AA309">
        <v>7</v>
      </c>
      <c r="AB309">
        <v>126</v>
      </c>
      <c r="AC309">
        <v>0</v>
      </c>
      <c r="AD309">
        <v>5320</v>
      </c>
      <c r="AE309">
        <v>277</v>
      </c>
      <c r="AF309">
        <v>56</v>
      </c>
      <c r="AG309">
        <v>0</v>
      </c>
      <c r="AH309">
        <v>0</v>
      </c>
      <c r="AI309">
        <v>0</v>
      </c>
      <c r="AJ309">
        <v>1</v>
      </c>
      <c r="AK309">
        <v>29</v>
      </c>
      <c r="AL309">
        <v>0</v>
      </c>
      <c r="AM309">
        <v>6</v>
      </c>
      <c r="AN309">
        <v>0</v>
      </c>
      <c r="AO309">
        <v>14</v>
      </c>
      <c r="AP309">
        <v>37</v>
      </c>
    </row>
    <row r="310" spans="1:42" x14ac:dyDescent="0.2">
      <c r="A310">
        <v>53580520</v>
      </c>
      <c r="B310" t="s">
        <v>833</v>
      </c>
      <c r="C310">
        <v>42735</v>
      </c>
      <c r="D310">
        <v>0</v>
      </c>
      <c r="E310">
        <v>0</v>
      </c>
      <c r="F310">
        <v>0</v>
      </c>
      <c r="G310">
        <v>0</v>
      </c>
      <c r="H310">
        <v>0</v>
      </c>
      <c r="I310" t="s">
        <v>835</v>
      </c>
      <c r="J310">
        <v>6621</v>
      </c>
      <c r="K310">
        <v>501</v>
      </c>
      <c r="L310">
        <v>429</v>
      </c>
      <c r="M310">
        <v>5656</v>
      </c>
      <c r="N310">
        <v>35</v>
      </c>
      <c r="O310">
        <v>211</v>
      </c>
      <c r="P310">
        <v>37</v>
      </c>
      <c r="Q310">
        <v>13</v>
      </c>
      <c r="R310">
        <v>0</v>
      </c>
      <c r="S310">
        <v>8</v>
      </c>
      <c r="T310">
        <v>76</v>
      </c>
      <c r="U310">
        <v>94</v>
      </c>
      <c r="V310">
        <v>57</v>
      </c>
      <c r="W310">
        <v>5</v>
      </c>
      <c r="X310">
        <v>140</v>
      </c>
      <c r="Y310">
        <v>149</v>
      </c>
      <c r="Z310">
        <v>6</v>
      </c>
      <c r="AA310">
        <v>7</v>
      </c>
      <c r="AB310">
        <v>126</v>
      </c>
      <c r="AC310">
        <v>0</v>
      </c>
      <c r="AD310">
        <v>5322</v>
      </c>
      <c r="AE310">
        <v>277</v>
      </c>
      <c r="AF310">
        <v>57</v>
      </c>
      <c r="AG310">
        <v>0</v>
      </c>
      <c r="AH310">
        <v>0</v>
      </c>
      <c r="AI310">
        <v>0</v>
      </c>
      <c r="AJ310">
        <v>1</v>
      </c>
      <c r="AK310">
        <v>29</v>
      </c>
      <c r="AL310">
        <v>0</v>
      </c>
      <c r="AM310">
        <v>5</v>
      </c>
      <c r="AN310">
        <v>0</v>
      </c>
      <c r="AO310">
        <v>14</v>
      </c>
      <c r="AP310">
        <v>37</v>
      </c>
    </row>
    <row r="311" spans="1:42" x14ac:dyDescent="0.2">
      <c r="A311">
        <v>53580560</v>
      </c>
      <c r="B311" t="s">
        <v>836</v>
      </c>
      <c r="C311">
        <v>43465</v>
      </c>
      <c r="D311">
        <v>0</v>
      </c>
      <c r="E311">
        <v>0</v>
      </c>
      <c r="F311">
        <v>0</v>
      </c>
      <c r="G311">
        <v>0</v>
      </c>
      <c r="H311">
        <v>0</v>
      </c>
      <c r="I311" t="s">
        <v>1986</v>
      </c>
      <c r="J311">
        <v>6851</v>
      </c>
      <c r="K311">
        <v>406</v>
      </c>
      <c r="L311">
        <v>390</v>
      </c>
      <c r="M311">
        <v>6029</v>
      </c>
      <c r="N311">
        <v>27</v>
      </c>
      <c r="O311">
        <v>191</v>
      </c>
      <c r="P311">
        <v>39</v>
      </c>
      <c r="Q311">
        <v>13</v>
      </c>
      <c r="R311">
        <v>0</v>
      </c>
      <c r="S311">
        <v>13</v>
      </c>
      <c r="T311">
        <v>88</v>
      </c>
      <c r="U311">
        <v>9</v>
      </c>
      <c r="V311">
        <v>45</v>
      </c>
      <c r="W311">
        <v>7</v>
      </c>
      <c r="X311">
        <v>228</v>
      </c>
      <c r="Y311">
        <v>157</v>
      </c>
      <c r="Z311">
        <v>5</v>
      </c>
      <c r="AA311">
        <v>0</v>
      </c>
      <c r="AB311">
        <v>0</v>
      </c>
      <c r="AC311">
        <v>0</v>
      </c>
      <c r="AD311">
        <v>5795</v>
      </c>
      <c r="AE311">
        <v>168</v>
      </c>
      <c r="AF311">
        <v>53</v>
      </c>
      <c r="AG311">
        <v>0</v>
      </c>
      <c r="AH311">
        <v>0</v>
      </c>
      <c r="AI311">
        <v>0</v>
      </c>
      <c r="AJ311">
        <v>13</v>
      </c>
      <c r="AK311">
        <v>15</v>
      </c>
      <c r="AL311">
        <v>0</v>
      </c>
      <c r="AM311">
        <v>12</v>
      </c>
      <c r="AN311">
        <v>0</v>
      </c>
      <c r="AO311">
        <v>17</v>
      </c>
      <c r="AP311">
        <v>33</v>
      </c>
    </row>
    <row r="312" spans="1:42" x14ac:dyDescent="0.2">
      <c r="A312">
        <v>53580560</v>
      </c>
      <c r="B312" t="s">
        <v>836</v>
      </c>
      <c r="C312">
        <v>43100</v>
      </c>
      <c r="D312">
        <v>0</v>
      </c>
      <c r="E312">
        <v>0</v>
      </c>
      <c r="F312">
        <v>0</v>
      </c>
      <c r="G312">
        <v>0</v>
      </c>
      <c r="H312">
        <v>0</v>
      </c>
      <c r="I312" t="s">
        <v>837</v>
      </c>
      <c r="J312">
        <v>6851</v>
      </c>
      <c r="K312">
        <v>412</v>
      </c>
      <c r="L312">
        <v>390</v>
      </c>
      <c r="M312">
        <v>6023</v>
      </c>
      <c r="N312">
        <v>27</v>
      </c>
      <c r="O312">
        <v>190</v>
      </c>
      <c r="P312">
        <v>38</v>
      </c>
      <c r="Q312">
        <v>14</v>
      </c>
      <c r="R312">
        <v>0</v>
      </c>
      <c r="S312">
        <v>21</v>
      </c>
      <c r="T312">
        <v>87</v>
      </c>
      <c r="U312">
        <v>10</v>
      </c>
      <c r="V312">
        <v>45</v>
      </c>
      <c r="W312">
        <v>7</v>
      </c>
      <c r="X312">
        <v>229</v>
      </c>
      <c r="Y312">
        <v>156</v>
      </c>
      <c r="Z312">
        <v>5</v>
      </c>
      <c r="AA312">
        <v>0</v>
      </c>
      <c r="AB312">
        <v>0</v>
      </c>
      <c r="AC312">
        <v>0</v>
      </c>
      <c r="AD312">
        <v>5798</v>
      </c>
      <c r="AE312">
        <v>171</v>
      </c>
      <c r="AF312">
        <v>42</v>
      </c>
      <c r="AG312">
        <v>0</v>
      </c>
      <c r="AH312">
        <v>0</v>
      </c>
      <c r="AI312">
        <v>0</v>
      </c>
      <c r="AJ312">
        <v>12</v>
      </c>
      <c r="AK312">
        <v>15</v>
      </c>
      <c r="AL312">
        <v>0</v>
      </c>
      <c r="AM312">
        <v>12</v>
      </c>
      <c r="AN312">
        <v>0</v>
      </c>
      <c r="AO312">
        <v>17</v>
      </c>
      <c r="AP312">
        <v>33</v>
      </c>
    </row>
    <row r="313" spans="1:42" x14ac:dyDescent="0.2">
      <c r="A313">
        <v>53580560</v>
      </c>
      <c r="B313" t="s">
        <v>836</v>
      </c>
      <c r="C313">
        <v>42735</v>
      </c>
      <c r="D313">
        <v>0</v>
      </c>
      <c r="E313">
        <v>0</v>
      </c>
      <c r="F313">
        <v>0</v>
      </c>
      <c r="G313">
        <v>0</v>
      </c>
      <c r="H313">
        <v>0</v>
      </c>
      <c r="I313" t="s">
        <v>838</v>
      </c>
      <c r="J313">
        <v>6851</v>
      </c>
      <c r="K313">
        <v>411</v>
      </c>
      <c r="L313">
        <v>390</v>
      </c>
      <c r="M313">
        <v>6024</v>
      </c>
      <c r="N313">
        <v>27</v>
      </c>
      <c r="O313">
        <v>190</v>
      </c>
      <c r="P313">
        <v>38</v>
      </c>
      <c r="Q313">
        <v>14</v>
      </c>
      <c r="R313">
        <v>0</v>
      </c>
      <c r="S313">
        <v>21</v>
      </c>
      <c r="T313">
        <v>86</v>
      </c>
      <c r="U313">
        <v>10</v>
      </c>
      <c r="V313">
        <v>45</v>
      </c>
      <c r="W313">
        <v>7</v>
      </c>
      <c r="X313">
        <v>229</v>
      </c>
      <c r="Y313">
        <v>156</v>
      </c>
      <c r="Z313">
        <v>5</v>
      </c>
      <c r="AA313">
        <v>0</v>
      </c>
      <c r="AB313">
        <v>0</v>
      </c>
      <c r="AC313">
        <v>0</v>
      </c>
      <c r="AD313">
        <v>5799</v>
      </c>
      <c r="AE313">
        <v>171</v>
      </c>
      <c r="AF313">
        <v>42</v>
      </c>
      <c r="AG313">
        <v>0</v>
      </c>
      <c r="AH313">
        <v>0</v>
      </c>
      <c r="AI313">
        <v>0</v>
      </c>
      <c r="AJ313">
        <v>12</v>
      </c>
      <c r="AK313">
        <v>15</v>
      </c>
      <c r="AL313">
        <v>0</v>
      </c>
      <c r="AM313">
        <v>12</v>
      </c>
      <c r="AN313">
        <v>0</v>
      </c>
      <c r="AO313">
        <v>17</v>
      </c>
      <c r="AP313">
        <v>33</v>
      </c>
    </row>
    <row r="314" spans="1:42" x14ac:dyDescent="0.2">
      <c r="A314">
        <v>53580600</v>
      </c>
      <c r="B314" t="s">
        <v>839</v>
      </c>
      <c r="C314">
        <v>43465</v>
      </c>
      <c r="D314">
        <v>0</v>
      </c>
      <c r="E314">
        <v>0</v>
      </c>
      <c r="F314">
        <v>0</v>
      </c>
      <c r="G314">
        <v>0</v>
      </c>
      <c r="H314">
        <v>0</v>
      </c>
      <c r="I314" t="s">
        <v>1987</v>
      </c>
      <c r="J314">
        <v>8315</v>
      </c>
      <c r="K314">
        <v>391</v>
      </c>
      <c r="L314">
        <v>384</v>
      </c>
      <c r="M314">
        <v>7484</v>
      </c>
      <c r="N314">
        <v>56</v>
      </c>
      <c r="O314">
        <v>216</v>
      </c>
      <c r="P314">
        <v>29</v>
      </c>
      <c r="Q314">
        <v>0</v>
      </c>
      <c r="R314">
        <v>0</v>
      </c>
      <c r="S314">
        <v>2</v>
      </c>
      <c r="T314">
        <v>81</v>
      </c>
      <c r="U314">
        <v>12</v>
      </c>
      <c r="V314">
        <v>46</v>
      </c>
      <c r="W314">
        <v>5</v>
      </c>
      <c r="X314">
        <v>169</v>
      </c>
      <c r="Y314">
        <v>200</v>
      </c>
      <c r="Z314">
        <v>3</v>
      </c>
      <c r="AA314">
        <v>10</v>
      </c>
      <c r="AB314">
        <v>2</v>
      </c>
      <c r="AC314">
        <v>0</v>
      </c>
      <c r="AD314">
        <v>6262</v>
      </c>
      <c r="AE314">
        <v>909</v>
      </c>
      <c r="AF314">
        <v>63</v>
      </c>
      <c r="AG314">
        <v>248</v>
      </c>
      <c r="AH314">
        <v>0</v>
      </c>
      <c r="AI314">
        <v>1</v>
      </c>
      <c r="AJ314">
        <v>1</v>
      </c>
      <c r="AK314">
        <v>47</v>
      </c>
      <c r="AL314">
        <v>0</v>
      </c>
      <c r="AM314">
        <v>9</v>
      </c>
      <c r="AN314">
        <v>0</v>
      </c>
      <c r="AO314">
        <v>12</v>
      </c>
      <c r="AP314">
        <v>30</v>
      </c>
    </row>
    <row r="315" spans="1:42" x14ac:dyDescent="0.2">
      <c r="A315">
        <v>53580600</v>
      </c>
      <c r="B315" t="s">
        <v>839</v>
      </c>
      <c r="C315">
        <v>43100</v>
      </c>
      <c r="D315">
        <v>0</v>
      </c>
      <c r="E315">
        <v>0</v>
      </c>
      <c r="F315">
        <v>0</v>
      </c>
      <c r="G315">
        <v>0</v>
      </c>
      <c r="H315">
        <v>0</v>
      </c>
      <c r="I315" t="s">
        <v>840</v>
      </c>
      <c r="J315">
        <v>8315</v>
      </c>
      <c r="K315">
        <v>388</v>
      </c>
      <c r="L315">
        <v>384</v>
      </c>
      <c r="M315">
        <v>7486</v>
      </c>
      <c r="N315">
        <v>56</v>
      </c>
      <c r="O315">
        <v>215</v>
      </c>
      <c r="P315">
        <v>29</v>
      </c>
      <c r="Q315">
        <v>0</v>
      </c>
      <c r="R315">
        <v>0</v>
      </c>
      <c r="S315">
        <v>2</v>
      </c>
      <c r="T315">
        <v>80</v>
      </c>
      <c r="U315">
        <v>12</v>
      </c>
      <c r="V315">
        <v>46</v>
      </c>
      <c r="W315">
        <v>5</v>
      </c>
      <c r="X315">
        <v>169</v>
      </c>
      <c r="Y315">
        <v>200</v>
      </c>
      <c r="Z315">
        <v>3</v>
      </c>
      <c r="AA315">
        <v>10</v>
      </c>
      <c r="AB315">
        <v>2</v>
      </c>
      <c r="AC315">
        <v>0</v>
      </c>
      <c r="AD315">
        <v>6265</v>
      </c>
      <c r="AE315">
        <v>909</v>
      </c>
      <c r="AF315">
        <v>62</v>
      </c>
      <c r="AG315">
        <v>248</v>
      </c>
      <c r="AH315">
        <v>0</v>
      </c>
      <c r="AI315">
        <v>1</v>
      </c>
      <c r="AJ315">
        <v>1</v>
      </c>
      <c r="AK315">
        <v>47</v>
      </c>
      <c r="AL315">
        <v>0</v>
      </c>
      <c r="AM315">
        <v>9</v>
      </c>
      <c r="AN315">
        <v>0</v>
      </c>
      <c r="AO315">
        <v>12</v>
      </c>
      <c r="AP315">
        <v>30</v>
      </c>
    </row>
    <row r="316" spans="1:42" x14ac:dyDescent="0.2">
      <c r="A316">
        <v>53580600</v>
      </c>
      <c r="B316" t="s">
        <v>839</v>
      </c>
      <c r="C316">
        <v>42735</v>
      </c>
      <c r="D316">
        <v>0</v>
      </c>
      <c r="E316">
        <v>0</v>
      </c>
      <c r="F316">
        <v>0</v>
      </c>
      <c r="G316">
        <v>0</v>
      </c>
      <c r="H316">
        <v>0</v>
      </c>
      <c r="I316" t="s">
        <v>841</v>
      </c>
      <c r="J316">
        <v>8315</v>
      </c>
      <c r="K316">
        <v>388</v>
      </c>
      <c r="L316">
        <v>384</v>
      </c>
      <c r="M316">
        <v>7487</v>
      </c>
      <c r="N316">
        <v>56</v>
      </c>
      <c r="O316">
        <v>215</v>
      </c>
      <c r="P316">
        <v>29</v>
      </c>
      <c r="Q316">
        <v>0</v>
      </c>
      <c r="R316">
        <v>0</v>
      </c>
      <c r="S316">
        <v>2</v>
      </c>
      <c r="T316">
        <v>80</v>
      </c>
      <c r="U316">
        <v>12</v>
      </c>
      <c r="V316">
        <v>46</v>
      </c>
      <c r="W316">
        <v>5</v>
      </c>
      <c r="X316">
        <v>169</v>
      </c>
      <c r="Y316">
        <v>200</v>
      </c>
      <c r="Z316">
        <v>3</v>
      </c>
      <c r="AA316">
        <v>10</v>
      </c>
      <c r="AB316">
        <v>2</v>
      </c>
      <c r="AC316">
        <v>0</v>
      </c>
      <c r="AD316">
        <v>6266</v>
      </c>
      <c r="AE316">
        <v>909</v>
      </c>
      <c r="AF316">
        <v>62</v>
      </c>
      <c r="AG316">
        <v>248</v>
      </c>
      <c r="AH316">
        <v>0</v>
      </c>
      <c r="AI316">
        <v>1</v>
      </c>
      <c r="AJ316">
        <v>1</v>
      </c>
      <c r="AK316">
        <v>48</v>
      </c>
      <c r="AL316">
        <v>0</v>
      </c>
      <c r="AM316">
        <v>8</v>
      </c>
      <c r="AN316">
        <v>0</v>
      </c>
      <c r="AO316">
        <v>12</v>
      </c>
      <c r="AP316">
        <v>29</v>
      </c>
    </row>
    <row r="317" spans="1:42" x14ac:dyDescent="0.2">
      <c r="A317">
        <v>53620000</v>
      </c>
      <c r="B317" t="s">
        <v>842</v>
      </c>
      <c r="C317">
        <v>43465</v>
      </c>
      <c r="D317">
        <v>0</v>
      </c>
      <c r="E317">
        <v>0</v>
      </c>
      <c r="F317">
        <v>0</v>
      </c>
      <c r="G317">
        <v>0</v>
      </c>
      <c r="H317">
        <v>0</v>
      </c>
      <c r="I317" t="s">
        <v>1988</v>
      </c>
      <c r="J317">
        <v>70471</v>
      </c>
      <c r="K317">
        <v>16816</v>
      </c>
      <c r="L317">
        <v>6278</v>
      </c>
      <c r="M317">
        <v>46229</v>
      </c>
      <c r="N317">
        <v>1148</v>
      </c>
      <c r="O317">
        <v>5981</v>
      </c>
      <c r="P317">
        <v>3193</v>
      </c>
      <c r="Q317">
        <v>210</v>
      </c>
      <c r="R317">
        <v>0</v>
      </c>
      <c r="S317">
        <v>3601</v>
      </c>
      <c r="T317">
        <v>1011</v>
      </c>
      <c r="U317">
        <v>595</v>
      </c>
      <c r="V317">
        <v>2035</v>
      </c>
      <c r="W317">
        <v>191</v>
      </c>
      <c r="X317">
        <v>3542</v>
      </c>
      <c r="Y317">
        <v>1771</v>
      </c>
      <c r="Z317">
        <v>203</v>
      </c>
      <c r="AA317">
        <v>659</v>
      </c>
      <c r="AB317">
        <v>104</v>
      </c>
      <c r="AC317">
        <v>0</v>
      </c>
      <c r="AD317">
        <v>36163</v>
      </c>
      <c r="AE317">
        <v>8151</v>
      </c>
      <c r="AF317">
        <v>1436</v>
      </c>
      <c r="AG317">
        <v>0</v>
      </c>
      <c r="AH317">
        <v>0</v>
      </c>
      <c r="AI317">
        <v>25</v>
      </c>
      <c r="AJ317">
        <v>454</v>
      </c>
      <c r="AK317">
        <v>339</v>
      </c>
      <c r="AL317">
        <v>6</v>
      </c>
      <c r="AM317">
        <v>803</v>
      </c>
      <c r="AN317">
        <v>0</v>
      </c>
      <c r="AO317">
        <v>1896</v>
      </c>
      <c r="AP317">
        <v>1324</v>
      </c>
    </row>
    <row r="318" spans="1:42" x14ac:dyDescent="0.2">
      <c r="A318">
        <v>53620000</v>
      </c>
      <c r="B318" t="s">
        <v>842</v>
      </c>
      <c r="C318">
        <v>43100</v>
      </c>
      <c r="D318">
        <v>0</v>
      </c>
      <c r="E318">
        <v>0</v>
      </c>
      <c r="F318">
        <v>0</v>
      </c>
      <c r="G318">
        <v>0</v>
      </c>
      <c r="H318">
        <v>0</v>
      </c>
      <c r="I318" t="s">
        <v>843</v>
      </c>
      <c r="J318">
        <v>70471</v>
      </c>
      <c r="K318">
        <v>16451</v>
      </c>
      <c r="L318">
        <v>6308</v>
      </c>
      <c r="M318">
        <v>46564</v>
      </c>
      <c r="N318">
        <v>1148</v>
      </c>
      <c r="O318">
        <v>5967</v>
      </c>
      <c r="P318">
        <v>3140</v>
      </c>
      <c r="Q318">
        <v>218</v>
      </c>
      <c r="R318">
        <v>0</v>
      </c>
      <c r="S318">
        <v>3372</v>
      </c>
      <c r="T318">
        <v>995</v>
      </c>
      <c r="U318">
        <v>586</v>
      </c>
      <c r="V318">
        <v>1982</v>
      </c>
      <c r="W318">
        <v>191</v>
      </c>
      <c r="X318">
        <v>3548</v>
      </c>
      <c r="Y318">
        <v>1781</v>
      </c>
      <c r="Z318">
        <v>204</v>
      </c>
      <c r="AA318">
        <v>672</v>
      </c>
      <c r="AB318">
        <v>104</v>
      </c>
      <c r="AC318">
        <v>0</v>
      </c>
      <c r="AD318">
        <v>36420</v>
      </c>
      <c r="AE318">
        <v>8302</v>
      </c>
      <c r="AF318">
        <v>1389</v>
      </c>
      <c r="AG318">
        <v>0</v>
      </c>
      <c r="AH318">
        <v>0</v>
      </c>
      <c r="AI318">
        <v>34</v>
      </c>
      <c r="AJ318">
        <v>419</v>
      </c>
      <c r="AK318">
        <v>343</v>
      </c>
      <c r="AL318">
        <v>6</v>
      </c>
      <c r="AM318">
        <v>799</v>
      </c>
      <c r="AN318">
        <v>0</v>
      </c>
      <c r="AO318">
        <v>1927</v>
      </c>
      <c r="AP318">
        <v>1266</v>
      </c>
    </row>
    <row r="319" spans="1:42" x14ac:dyDescent="0.2">
      <c r="A319">
        <v>53620000</v>
      </c>
      <c r="B319" t="s">
        <v>842</v>
      </c>
      <c r="C319">
        <v>42735</v>
      </c>
      <c r="D319">
        <v>0</v>
      </c>
      <c r="E319">
        <v>0</v>
      </c>
      <c r="F319">
        <v>0</v>
      </c>
      <c r="G319">
        <v>0</v>
      </c>
      <c r="H319">
        <v>0</v>
      </c>
      <c r="I319" t="s">
        <v>844</v>
      </c>
      <c r="J319">
        <v>70471</v>
      </c>
      <c r="K319">
        <v>16351</v>
      </c>
      <c r="L319">
        <v>6311</v>
      </c>
      <c r="M319">
        <v>46665</v>
      </c>
      <c r="N319">
        <v>1145</v>
      </c>
      <c r="O319">
        <v>5959</v>
      </c>
      <c r="P319">
        <v>3089</v>
      </c>
      <c r="Q319">
        <v>219</v>
      </c>
      <c r="R319">
        <v>0</v>
      </c>
      <c r="S319">
        <v>3357</v>
      </c>
      <c r="T319">
        <v>998</v>
      </c>
      <c r="U319">
        <v>580</v>
      </c>
      <c r="V319">
        <v>1959</v>
      </c>
      <c r="W319">
        <v>190</v>
      </c>
      <c r="X319">
        <v>3543</v>
      </c>
      <c r="Y319">
        <v>1786</v>
      </c>
      <c r="Z319">
        <v>202</v>
      </c>
      <c r="AA319">
        <v>675</v>
      </c>
      <c r="AB319">
        <v>104</v>
      </c>
      <c r="AC319">
        <v>0</v>
      </c>
      <c r="AD319">
        <v>36598</v>
      </c>
      <c r="AE319">
        <v>8275</v>
      </c>
      <c r="AF319">
        <v>1351</v>
      </c>
      <c r="AG319">
        <v>0</v>
      </c>
      <c r="AH319">
        <v>0</v>
      </c>
      <c r="AI319">
        <v>34</v>
      </c>
      <c r="AJ319">
        <v>406</v>
      </c>
      <c r="AK319">
        <v>351</v>
      </c>
      <c r="AL319">
        <v>6</v>
      </c>
      <c r="AM319">
        <v>788</v>
      </c>
      <c r="AN319">
        <v>0</v>
      </c>
      <c r="AO319">
        <v>1869</v>
      </c>
      <c r="AP319">
        <v>1237</v>
      </c>
    </row>
    <row r="320" spans="1:42" x14ac:dyDescent="0.2">
      <c r="A320">
        <v>53620040</v>
      </c>
      <c r="B320" t="s">
        <v>845</v>
      </c>
      <c r="C320">
        <v>43465</v>
      </c>
      <c r="D320">
        <v>0</v>
      </c>
      <c r="E320">
        <v>0</v>
      </c>
      <c r="F320">
        <v>0</v>
      </c>
      <c r="G320">
        <v>0</v>
      </c>
      <c r="H320">
        <v>0</v>
      </c>
      <c r="I320" t="s">
        <v>1989</v>
      </c>
      <c r="J320">
        <v>8042</v>
      </c>
      <c r="K320">
        <v>1837</v>
      </c>
      <c r="L320">
        <v>540</v>
      </c>
      <c r="M320">
        <v>5591</v>
      </c>
      <c r="N320">
        <v>74</v>
      </c>
      <c r="O320">
        <v>427</v>
      </c>
      <c r="P320">
        <v>174</v>
      </c>
      <c r="Q320">
        <v>167</v>
      </c>
      <c r="R320">
        <v>0</v>
      </c>
      <c r="S320">
        <v>803</v>
      </c>
      <c r="T320">
        <v>114</v>
      </c>
      <c r="U320">
        <v>30</v>
      </c>
      <c r="V320">
        <v>108</v>
      </c>
      <c r="W320">
        <v>12</v>
      </c>
      <c r="X320">
        <v>292</v>
      </c>
      <c r="Y320">
        <v>173</v>
      </c>
      <c r="Z320">
        <v>13</v>
      </c>
      <c r="AA320">
        <v>63</v>
      </c>
      <c r="AB320">
        <v>0</v>
      </c>
      <c r="AC320">
        <v>0</v>
      </c>
      <c r="AD320">
        <v>4926</v>
      </c>
      <c r="AE320">
        <v>348</v>
      </c>
      <c r="AF320">
        <v>201</v>
      </c>
      <c r="AG320">
        <v>0</v>
      </c>
      <c r="AH320">
        <v>0</v>
      </c>
      <c r="AI320">
        <v>0</v>
      </c>
      <c r="AJ320">
        <v>116</v>
      </c>
      <c r="AK320">
        <v>29</v>
      </c>
      <c r="AL320">
        <v>0</v>
      </c>
      <c r="AM320">
        <v>45</v>
      </c>
      <c r="AN320">
        <v>0</v>
      </c>
      <c r="AO320">
        <v>93</v>
      </c>
      <c r="AP320">
        <v>81</v>
      </c>
    </row>
    <row r="321" spans="1:42" x14ac:dyDescent="0.2">
      <c r="A321">
        <v>53620040</v>
      </c>
      <c r="B321" t="s">
        <v>845</v>
      </c>
      <c r="C321">
        <v>43100</v>
      </c>
      <c r="D321">
        <v>0</v>
      </c>
      <c r="E321">
        <v>0</v>
      </c>
      <c r="F321">
        <v>0</v>
      </c>
      <c r="G321">
        <v>0</v>
      </c>
      <c r="H321">
        <v>0</v>
      </c>
      <c r="I321" t="s">
        <v>846</v>
      </c>
      <c r="J321">
        <v>8042</v>
      </c>
      <c r="K321">
        <v>1821</v>
      </c>
      <c r="L321">
        <v>542</v>
      </c>
      <c r="M321">
        <v>5605</v>
      </c>
      <c r="N321">
        <v>74</v>
      </c>
      <c r="O321">
        <v>415</v>
      </c>
      <c r="P321">
        <v>149</v>
      </c>
      <c r="Q321">
        <v>167</v>
      </c>
      <c r="R321">
        <v>0</v>
      </c>
      <c r="S321">
        <v>826</v>
      </c>
      <c r="T321">
        <v>112</v>
      </c>
      <c r="U321">
        <v>29</v>
      </c>
      <c r="V321">
        <v>109</v>
      </c>
      <c r="W321">
        <v>12</v>
      </c>
      <c r="X321">
        <v>293</v>
      </c>
      <c r="Y321">
        <v>174</v>
      </c>
      <c r="Z321">
        <v>13</v>
      </c>
      <c r="AA321">
        <v>62</v>
      </c>
      <c r="AB321">
        <v>0</v>
      </c>
      <c r="AC321">
        <v>0</v>
      </c>
      <c r="AD321">
        <v>4928</v>
      </c>
      <c r="AE321">
        <v>351</v>
      </c>
      <c r="AF321">
        <v>204</v>
      </c>
      <c r="AG321">
        <v>0</v>
      </c>
      <c r="AH321">
        <v>0</v>
      </c>
      <c r="AI321">
        <v>0</v>
      </c>
      <c r="AJ321">
        <v>122</v>
      </c>
      <c r="AK321">
        <v>29</v>
      </c>
      <c r="AL321">
        <v>0</v>
      </c>
      <c r="AM321">
        <v>45</v>
      </c>
      <c r="AN321">
        <v>0</v>
      </c>
      <c r="AO321">
        <v>97</v>
      </c>
      <c r="AP321">
        <v>83</v>
      </c>
    </row>
    <row r="322" spans="1:42" x14ac:dyDescent="0.2">
      <c r="A322">
        <v>53620040</v>
      </c>
      <c r="B322" t="s">
        <v>845</v>
      </c>
      <c r="C322">
        <v>42735</v>
      </c>
      <c r="D322">
        <v>0</v>
      </c>
      <c r="E322">
        <v>0</v>
      </c>
      <c r="F322">
        <v>0</v>
      </c>
      <c r="G322">
        <v>0</v>
      </c>
      <c r="H322">
        <v>0</v>
      </c>
      <c r="I322" t="s">
        <v>847</v>
      </c>
      <c r="J322">
        <v>8042</v>
      </c>
      <c r="K322">
        <v>1810</v>
      </c>
      <c r="L322">
        <v>542</v>
      </c>
      <c r="M322">
        <v>5615</v>
      </c>
      <c r="N322">
        <v>74</v>
      </c>
      <c r="O322">
        <v>415</v>
      </c>
      <c r="P322">
        <v>133</v>
      </c>
      <c r="Q322">
        <v>167</v>
      </c>
      <c r="R322">
        <v>0</v>
      </c>
      <c r="S322">
        <v>826</v>
      </c>
      <c r="T322">
        <v>122</v>
      </c>
      <c r="U322">
        <v>29</v>
      </c>
      <c r="V322">
        <v>105</v>
      </c>
      <c r="W322">
        <v>12</v>
      </c>
      <c r="X322">
        <v>293</v>
      </c>
      <c r="Y322">
        <v>175</v>
      </c>
      <c r="Z322">
        <v>13</v>
      </c>
      <c r="AA322">
        <v>62</v>
      </c>
      <c r="AB322">
        <v>0</v>
      </c>
      <c r="AC322">
        <v>0</v>
      </c>
      <c r="AD322">
        <v>4943</v>
      </c>
      <c r="AE322">
        <v>350</v>
      </c>
      <c r="AF322">
        <v>200</v>
      </c>
      <c r="AG322">
        <v>0</v>
      </c>
      <c r="AH322">
        <v>0</v>
      </c>
      <c r="AI322">
        <v>0</v>
      </c>
      <c r="AJ322">
        <v>121</v>
      </c>
      <c r="AK322">
        <v>30</v>
      </c>
      <c r="AL322">
        <v>0</v>
      </c>
      <c r="AM322">
        <v>45</v>
      </c>
      <c r="AN322">
        <v>0</v>
      </c>
      <c r="AO322">
        <v>87</v>
      </c>
      <c r="AP322">
        <v>78</v>
      </c>
    </row>
    <row r="323" spans="1:42" x14ac:dyDescent="0.2">
      <c r="A323">
        <v>53620080</v>
      </c>
      <c r="B323" t="s">
        <v>848</v>
      </c>
      <c r="C323">
        <v>43465</v>
      </c>
      <c r="D323">
        <v>0</v>
      </c>
      <c r="E323">
        <v>0</v>
      </c>
      <c r="F323">
        <v>0</v>
      </c>
      <c r="G323">
        <v>0</v>
      </c>
      <c r="H323">
        <v>0</v>
      </c>
      <c r="I323" t="s">
        <v>1990</v>
      </c>
      <c r="J323">
        <v>9634</v>
      </c>
      <c r="K323">
        <v>1930</v>
      </c>
      <c r="L323">
        <v>968</v>
      </c>
      <c r="M323">
        <v>6664</v>
      </c>
      <c r="N323">
        <v>71</v>
      </c>
      <c r="O323">
        <v>791</v>
      </c>
      <c r="P323">
        <v>485</v>
      </c>
      <c r="Q323">
        <v>0</v>
      </c>
      <c r="R323">
        <v>0</v>
      </c>
      <c r="S323">
        <v>88</v>
      </c>
      <c r="T323">
        <v>139</v>
      </c>
      <c r="U323">
        <v>79</v>
      </c>
      <c r="V323">
        <v>326</v>
      </c>
      <c r="W323">
        <v>22</v>
      </c>
      <c r="X323">
        <v>465</v>
      </c>
      <c r="Y323">
        <v>299</v>
      </c>
      <c r="Z323">
        <v>25</v>
      </c>
      <c r="AA323">
        <v>167</v>
      </c>
      <c r="AB323">
        <v>13</v>
      </c>
      <c r="AC323">
        <v>0</v>
      </c>
      <c r="AD323">
        <v>5111</v>
      </c>
      <c r="AE323">
        <v>1334</v>
      </c>
      <c r="AF323">
        <v>182</v>
      </c>
      <c r="AG323">
        <v>0</v>
      </c>
      <c r="AH323">
        <v>0</v>
      </c>
      <c r="AI323">
        <v>0</v>
      </c>
      <c r="AJ323">
        <v>37</v>
      </c>
      <c r="AK323">
        <v>50</v>
      </c>
      <c r="AL323">
        <v>0</v>
      </c>
      <c r="AM323">
        <v>21</v>
      </c>
      <c r="AN323">
        <v>0</v>
      </c>
      <c r="AO323">
        <v>206</v>
      </c>
      <c r="AP323">
        <v>167</v>
      </c>
    </row>
    <row r="324" spans="1:42" x14ac:dyDescent="0.2">
      <c r="A324">
        <v>53620080</v>
      </c>
      <c r="B324" t="s">
        <v>848</v>
      </c>
      <c r="C324">
        <v>43100</v>
      </c>
      <c r="D324">
        <v>0</v>
      </c>
      <c r="E324">
        <v>0</v>
      </c>
      <c r="F324">
        <v>0</v>
      </c>
      <c r="G324">
        <v>0</v>
      </c>
      <c r="H324">
        <v>0</v>
      </c>
      <c r="I324" t="s">
        <v>849</v>
      </c>
      <c r="J324">
        <v>9634</v>
      </c>
      <c r="K324">
        <v>1916</v>
      </c>
      <c r="L324">
        <v>969</v>
      </c>
      <c r="M324">
        <v>6678</v>
      </c>
      <c r="N324">
        <v>71</v>
      </c>
      <c r="O324">
        <v>790</v>
      </c>
      <c r="P324">
        <v>447</v>
      </c>
      <c r="Q324">
        <v>0</v>
      </c>
      <c r="R324">
        <v>0</v>
      </c>
      <c r="S324">
        <v>116</v>
      </c>
      <c r="T324">
        <v>137</v>
      </c>
      <c r="U324">
        <v>79</v>
      </c>
      <c r="V324">
        <v>325</v>
      </c>
      <c r="W324">
        <v>22</v>
      </c>
      <c r="X324">
        <v>465</v>
      </c>
      <c r="Y324">
        <v>299</v>
      </c>
      <c r="Z324">
        <v>25</v>
      </c>
      <c r="AA324">
        <v>167</v>
      </c>
      <c r="AB324">
        <v>13</v>
      </c>
      <c r="AC324">
        <v>0</v>
      </c>
      <c r="AD324">
        <v>5103</v>
      </c>
      <c r="AE324">
        <v>1361</v>
      </c>
      <c r="AF324">
        <v>176</v>
      </c>
      <c r="AG324">
        <v>0</v>
      </c>
      <c r="AH324">
        <v>0</v>
      </c>
      <c r="AI324">
        <v>0</v>
      </c>
      <c r="AJ324">
        <v>37</v>
      </c>
      <c r="AK324">
        <v>50</v>
      </c>
      <c r="AL324">
        <v>0</v>
      </c>
      <c r="AM324">
        <v>21</v>
      </c>
      <c r="AN324">
        <v>0</v>
      </c>
      <c r="AO324">
        <v>208</v>
      </c>
      <c r="AP324">
        <v>166</v>
      </c>
    </row>
    <row r="325" spans="1:42" x14ac:dyDescent="0.2">
      <c r="A325">
        <v>53620080</v>
      </c>
      <c r="B325" t="s">
        <v>848</v>
      </c>
      <c r="C325">
        <v>42735</v>
      </c>
      <c r="D325">
        <v>0</v>
      </c>
      <c r="E325">
        <v>0</v>
      </c>
      <c r="F325">
        <v>0</v>
      </c>
      <c r="G325">
        <v>0</v>
      </c>
      <c r="H325">
        <v>0</v>
      </c>
      <c r="I325" t="s">
        <v>850</v>
      </c>
      <c r="J325">
        <v>9634</v>
      </c>
      <c r="K325">
        <v>1907</v>
      </c>
      <c r="L325">
        <v>972</v>
      </c>
      <c r="M325">
        <v>6684</v>
      </c>
      <c r="N325">
        <v>71</v>
      </c>
      <c r="O325">
        <v>789</v>
      </c>
      <c r="P325">
        <v>437</v>
      </c>
      <c r="Q325">
        <v>0</v>
      </c>
      <c r="R325">
        <v>0</v>
      </c>
      <c r="S325">
        <v>116</v>
      </c>
      <c r="T325">
        <v>137</v>
      </c>
      <c r="U325">
        <v>79</v>
      </c>
      <c r="V325">
        <v>327</v>
      </c>
      <c r="W325">
        <v>22</v>
      </c>
      <c r="X325">
        <v>466</v>
      </c>
      <c r="Y325">
        <v>297</v>
      </c>
      <c r="Z325">
        <v>25</v>
      </c>
      <c r="AA325">
        <v>170</v>
      </c>
      <c r="AB325">
        <v>13</v>
      </c>
      <c r="AC325">
        <v>0</v>
      </c>
      <c r="AD325">
        <v>5116</v>
      </c>
      <c r="AE325">
        <v>1361</v>
      </c>
      <c r="AF325">
        <v>172</v>
      </c>
      <c r="AG325">
        <v>0</v>
      </c>
      <c r="AH325">
        <v>0</v>
      </c>
      <c r="AI325">
        <v>0</v>
      </c>
      <c r="AJ325">
        <v>35</v>
      </c>
      <c r="AK325">
        <v>50</v>
      </c>
      <c r="AL325">
        <v>0</v>
      </c>
      <c r="AM325">
        <v>20</v>
      </c>
      <c r="AN325">
        <v>0</v>
      </c>
      <c r="AO325">
        <v>200</v>
      </c>
      <c r="AP325">
        <v>163</v>
      </c>
    </row>
    <row r="326" spans="1:42" x14ac:dyDescent="0.2">
      <c r="A326">
        <v>53620120</v>
      </c>
      <c r="B326" t="s">
        <v>851</v>
      </c>
      <c r="C326">
        <v>43465</v>
      </c>
      <c r="D326">
        <v>0</v>
      </c>
      <c r="E326">
        <v>0</v>
      </c>
      <c r="F326">
        <v>0</v>
      </c>
      <c r="G326">
        <v>0</v>
      </c>
      <c r="H326">
        <v>0</v>
      </c>
      <c r="I326" t="s">
        <v>1991</v>
      </c>
      <c r="J326">
        <v>3612</v>
      </c>
      <c r="K326">
        <v>1011</v>
      </c>
      <c r="L326">
        <v>420</v>
      </c>
      <c r="M326">
        <v>1969</v>
      </c>
      <c r="N326">
        <v>213</v>
      </c>
      <c r="O326">
        <v>484</v>
      </c>
      <c r="P326">
        <v>174</v>
      </c>
      <c r="Q326">
        <v>0</v>
      </c>
      <c r="R326">
        <v>0</v>
      </c>
      <c r="S326">
        <v>41</v>
      </c>
      <c r="T326">
        <v>61</v>
      </c>
      <c r="U326">
        <v>61</v>
      </c>
      <c r="V326">
        <v>167</v>
      </c>
      <c r="W326">
        <v>24</v>
      </c>
      <c r="X326">
        <v>237</v>
      </c>
      <c r="Y326">
        <v>91</v>
      </c>
      <c r="Z326">
        <v>37</v>
      </c>
      <c r="AA326">
        <v>54</v>
      </c>
      <c r="AB326">
        <v>0</v>
      </c>
      <c r="AC326">
        <v>0</v>
      </c>
      <c r="AD326">
        <v>743</v>
      </c>
      <c r="AE326">
        <v>1174</v>
      </c>
      <c r="AF326">
        <v>46</v>
      </c>
      <c r="AG326">
        <v>0</v>
      </c>
      <c r="AH326">
        <v>0</v>
      </c>
      <c r="AI326">
        <v>3</v>
      </c>
      <c r="AJ326">
        <v>3</v>
      </c>
      <c r="AK326">
        <v>3</v>
      </c>
      <c r="AL326">
        <v>0</v>
      </c>
      <c r="AM326">
        <v>210</v>
      </c>
      <c r="AN326">
        <v>0</v>
      </c>
      <c r="AO326">
        <v>90</v>
      </c>
      <c r="AP326">
        <v>142</v>
      </c>
    </row>
    <row r="327" spans="1:42" x14ac:dyDescent="0.2">
      <c r="A327">
        <v>53620120</v>
      </c>
      <c r="B327" t="s">
        <v>851</v>
      </c>
      <c r="C327">
        <v>43100</v>
      </c>
      <c r="D327">
        <v>0</v>
      </c>
      <c r="E327">
        <v>0</v>
      </c>
      <c r="F327">
        <v>0</v>
      </c>
      <c r="G327">
        <v>0</v>
      </c>
      <c r="H327">
        <v>0</v>
      </c>
      <c r="I327" t="s">
        <v>852</v>
      </c>
      <c r="J327">
        <v>3612</v>
      </c>
      <c r="K327">
        <v>1002</v>
      </c>
      <c r="L327">
        <v>410</v>
      </c>
      <c r="M327">
        <v>1989</v>
      </c>
      <c r="N327">
        <v>212</v>
      </c>
      <c r="O327">
        <v>481</v>
      </c>
      <c r="P327">
        <v>174</v>
      </c>
      <c r="Q327">
        <v>0</v>
      </c>
      <c r="R327">
        <v>0</v>
      </c>
      <c r="S327">
        <v>41</v>
      </c>
      <c r="T327">
        <v>60</v>
      </c>
      <c r="U327">
        <v>60</v>
      </c>
      <c r="V327">
        <v>162</v>
      </c>
      <c r="W327">
        <v>24</v>
      </c>
      <c r="X327">
        <v>236</v>
      </c>
      <c r="Y327">
        <v>87</v>
      </c>
      <c r="Z327">
        <v>32</v>
      </c>
      <c r="AA327">
        <v>54</v>
      </c>
      <c r="AB327">
        <v>0</v>
      </c>
      <c r="AC327">
        <v>0</v>
      </c>
      <c r="AD327">
        <v>760</v>
      </c>
      <c r="AE327">
        <v>1181</v>
      </c>
      <c r="AF327">
        <v>42</v>
      </c>
      <c r="AG327">
        <v>0</v>
      </c>
      <c r="AH327">
        <v>0</v>
      </c>
      <c r="AI327">
        <v>3</v>
      </c>
      <c r="AJ327">
        <v>2</v>
      </c>
      <c r="AK327">
        <v>3</v>
      </c>
      <c r="AL327">
        <v>0</v>
      </c>
      <c r="AM327">
        <v>209</v>
      </c>
      <c r="AN327">
        <v>0</v>
      </c>
      <c r="AO327">
        <v>90</v>
      </c>
      <c r="AP327">
        <v>137</v>
      </c>
    </row>
    <row r="328" spans="1:42" x14ac:dyDescent="0.2">
      <c r="A328">
        <v>53620120</v>
      </c>
      <c r="B328" t="s">
        <v>851</v>
      </c>
      <c r="C328">
        <v>42735</v>
      </c>
      <c r="D328">
        <v>0</v>
      </c>
      <c r="E328">
        <v>0</v>
      </c>
      <c r="F328">
        <v>0</v>
      </c>
      <c r="G328">
        <v>0</v>
      </c>
      <c r="H328">
        <v>0</v>
      </c>
      <c r="I328" t="s">
        <v>853</v>
      </c>
      <c r="J328">
        <v>3612</v>
      </c>
      <c r="K328">
        <v>996</v>
      </c>
      <c r="L328">
        <v>409</v>
      </c>
      <c r="M328">
        <v>1999</v>
      </c>
      <c r="N328">
        <v>208</v>
      </c>
      <c r="O328">
        <v>476</v>
      </c>
      <c r="P328">
        <v>175</v>
      </c>
      <c r="Q328">
        <v>0</v>
      </c>
      <c r="R328">
        <v>0</v>
      </c>
      <c r="S328">
        <v>38</v>
      </c>
      <c r="T328">
        <v>62</v>
      </c>
      <c r="U328">
        <v>60</v>
      </c>
      <c r="V328">
        <v>162</v>
      </c>
      <c r="W328">
        <v>23</v>
      </c>
      <c r="X328">
        <v>236</v>
      </c>
      <c r="Y328">
        <v>87</v>
      </c>
      <c r="Z328">
        <v>32</v>
      </c>
      <c r="AA328">
        <v>54</v>
      </c>
      <c r="AB328">
        <v>0</v>
      </c>
      <c r="AC328">
        <v>0</v>
      </c>
      <c r="AD328">
        <v>770</v>
      </c>
      <c r="AE328">
        <v>1181</v>
      </c>
      <c r="AF328">
        <v>43</v>
      </c>
      <c r="AG328">
        <v>0</v>
      </c>
      <c r="AH328">
        <v>0</v>
      </c>
      <c r="AI328">
        <v>3</v>
      </c>
      <c r="AJ328">
        <v>2</v>
      </c>
      <c r="AK328">
        <v>3</v>
      </c>
      <c r="AL328">
        <v>0</v>
      </c>
      <c r="AM328">
        <v>205</v>
      </c>
      <c r="AN328">
        <v>0</v>
      </c>
      <c r="AO328">
        <v>91</v>
      </c>
      <c r="AP328">
        <v>137</v>
      </c>
    </row>
    <row r="329" spans="1:42" x14ac:dyDescent="0.2">
      <c r="A329">
        <v>53620160</v>
      </c>
      <c r="B329" t="s">
        <v>854</v>
      </c>
      <c r="C329">
        <v>43465</v>
      </c>
      <c r="D329">
        <v>0</v>
      </c>
      <c r="E329">
        <v>0</v>
      </c>
      <c r="F329">
        <v>0</v>
      </c>
      <c r="G329">
        <v>0</v>
      </c>
      <c r="H329">
        <v>0</v>
      </c>
      <c r="I329" t="s">
        <v>1992</v>
      </c>
      <c r="J329">
        <v>6617</v>
      </c>
      <c r="K329">
        <v>2601</v>
      </c>
      <c r="L329">
        <v>369</v>
      </c>
      <c r="M329">
        <v>3623</v>
      </c>
      <c r="N329">
        <v>23</v>
      </c>
      <c r="O329">
        <v>360</v>
      </c>
      <c r="P329">
        <v>111</v>
      </c>
      <c r="Q329">
        <v>0</v>
      </c>
      <c r="R329">
        <v>0</v>
      </c>
      <c r="S329">
        <v>1930</v>
      </c>
      <c r="T329">
        <v>80</v>
      </c>
      <c r="U329">
        <v>26</v>
      </c>
      <c r="V329">
        <v>82</v>
      </c>
      <c r="W329">
        <v>11</v>
      </c>
      <c r="X329">
        <v>203</v>
      </c>
      <c r="Y329">
        <v>128</v>
      </c>
      <c r="Z329">
        <v>4</v>
      </c>
      <c r="AA329">
        <v>35</v>
      </c>
      <c r="AB329">
        <v>0</v>
      </c>
      <c r="AC329">
        <v>0</v>
      </c>
      <c r="AD329">
        <v>3374</v>
      </c>
      <c r="AE329">
        <v>93</v>
      </c>
      <c r="AF329">
        <v>126</v>
      </c>
      <c r="AG329">
        <v>0</v>
      </c>
      <c r="AH329">
        <v>0</v>
      </c>
      <c r="AI329">
        <v>8</v>
      </c>
      <c r="AJ329">
        <v>23</v>
      </c>
      <c r="AK329">
        <v>12</v>
      </c>
      <c r="AL329">
        <v>0</v>
      </c>
      <c r="AM329">
        <v>11</v>
      </c>
      <c r="AN329">
        <v>0</v>
      </c>
      <c r="AO329">
        <v>75</v>
      </c>
      <c r="AP329">
        <v>56</v>
      </c>
    </row>
    <row r="330" spans="1:42" x14ac:dyDescent="0.2">
      <c r="A330">
        <v>53620160</v>
      </c>
      <c r="B330" t="s">
        <v>854</v>
      </c>
      <c r="C330">
        <v>43100</v>
      </c>
      <c r="D330">
        <v>0</v>
      </c>
      <c r="E330">
        <v>0</v>
      </c>
      <c r="F330">
        <v>0</v>
      </c>
      <c r="G330">
        <v>0</v>
      </c>
      <c r="H330">
        <v>0</v>
      </c>
      <c r="I330" t="s">
        <v>855</v>
      </c>
      <c r="J330">
        <v>6617</v>
      </c>
      <c r="K330">
        <v>2476</v>
      </c>
      <c r="L330">
        <v>374</v>
      </c>
      <c r="M330">
        <v>3741</v>
      </c>
      <c r="N330">
        <v>26</v>
      </c>
      <c r="O330">
        <v>360</v>
      </c>
      <c r="P330">
        <v>118</v>
      </c>
      <c r="Q330">
        <v>0</v>
      </c>
      <c r="R330">
        <v>0</v>
      </c>
      <c r="S330">
        <v>1804</v>
      </c>
      <c r="T330">
        <v>80</v>
      </c>
      <c r="U330">
        <v>24</v>
      </c>
      <c r="V330">
        <v>79</v>
      </c>
      <c r="W330">
        <v>12</v>
      </c>
      <c r="X330">
        <v>206</v>
      </c>
      <c r="Y330">
        <v>130</v>
      </c>
      <c r="Z330">
        <v>4</v>
      </c>
      <c r="AA330">
        <v>35</v>
      </c>
      <c r="AB330">
        <v>0</v>
      </c>
      <c r="AC330">
        <v>0</v>
      </c>
      <c r="AD330">
        <v>3466</v>
      </c>
      <c r="AE330">
        <v>119</v>
      </c>
      <c r="AF330">
        <v>118</v>
      </c>
      <c r="AG330">
        <v>0</v>
      </c>
      <c r="AH330">
        <v>0</v>
      </c>
      <c r="AI330">
        <v>17</v>
      </c>
      <c r="AJ330">
        <v>21</v>
      </c>
      <c r="AK330">
        <v>15</v>
      </c>
      <c r="AL330">
        <v>0</v>
      </c>
      <c r="AM330">
        <v>11</v>
      </c>
      <c r="AN330">
        <v>0</v>
      </c>
      <c r="AO330">
        <v>82</v>
      </c>
      <c r="AP330">
        <v>52</v>
      </c>
    </row>
    <row r="331" spans="1:42" x14ac:dyDescent="0.2">
      <c r="A331">
        <v>53620160</v>
      </c>
      <c r="B331" t="s">
        <v>854</v>
      </c>
      <c r="C331">
        <v>42735</v>
      </c>
      <c r="D331">
        <v>0</v>
      </c>
      <c r="E331">
        <v>0</v>
      </c>
      <c r="F331">
        <v>0</v>
      </c>
      <c r="G331">
        <v>0</v>
      </c>
      <c r="H331">
        <v>0</v>
      </c>
      <c r="I331" t="s">
        <v>856</v>
      </c>
      <c r="J331">
        <v>6617</v>
      </c>
      <c r="K331">
        <v>2465</v>
      </c>
      <c r="L331">
        <v>385</v>
      </c>
      <c r="M331">
        <v>3738</v>
      </c>
      <c r="N331">
        <v>29</v>
      </c>
      <c r="O331">
        <v>358</v>
      </c>
      <c r="P331">
        <v>122</v>
      </c>
      <c r="Q331">
        <v>1</v>
      </c>
      <c r="R331">
        <v>0</v>
      </c>
      <c r="S331">
        <v>1804</v>
      </c>
      <c r="T331">
        <v>75</v>
      </c>
      <c r="U331">
        <v>21</v>
      </c>
      <c r="V331">
        <v>72</v>
      </c>
      <c r="W331">
        <v>12</v>
      </c>
      <c r="X331">
        <v>210</v>
      </c>
      <c r="Y331">
        <v>133</v>
      </c>
      <c r="Z331">
        <v>6</v>
      </c>
      <c r="AA331">
        <v>35</v>
      </c>
      <c r="AB331">
        <v>0</v>
      </c>
      <c r="AC331">
        <v>0</v>
      </c>
      <c r="AD331">
        <v>3484</v>
      </c>
      <c r="AE331">
        <v>113</v>
      </c>
      <c r="AF331">
        <v>109</v>
      </c>
      <c r="AG331">
        <v>0</v>
      </c>
      <c r="AH331">
        <v>0</v>
      </c>
      <c r="AI331">
        <v>17</v>
      </c>
      <c r="AJ331">
        <v>15</v>
      </c>
      <c r="AK331">
        <v>18</v>
      </c>
      <c r="AL331">
        <v>0</v>
      </c>
      <c r="AM331">
        <v>11</v>
      </c>
      <c r="AN331">
        <v>0</v>
      </c>
      <c r="AO331">
        <v>88</v>
      </c>
      <c r="AP331">
        <v>45</v>
      </c>
    </row>
    <row r="332" spans="1:42" x14ac:dyDescent="0.2">
      <c r="A332">
        <v>53620200</v>
      </c>
      <c r="B332" t="s">
        <v>857</v>
      </c>
      <c r="C332">
        <v>43465</v>
      </c>
      <c r="D332">
        <v>0</v>
      </c>
      <c r="E332">
        <v>0</v>
      </c>
      <c r="F332">
        <v>0</v>
      </c>
      <c r="G332">
        <v>0</v>
      </c>
      <c r="H332">
        <v>0</v>
      </c>
      <c r="I332" t="s">
        <v>1993</v>
      </c>
      <c r="J332">
        <v>11989</v>
      </c>
      <c r="K332">
        <v>1733</v>
      </c>
      <c r="L332">
        <v>860</v>
      </c>
      <c r="M332">
        <v>9208</v>
      </c>
      <c r="N332">
        <v>188</v>
      </c>
      <c r="O332">
        <v>806</v>
      </c>
      <c r="P332">
        <v>212</v>
      </c>
      <c r="Q332">
        <v>1</v>
      </c>
      <c r="R332">
        <v>0</v>
      </c>
      <c r="S332">
        <v>155</v>
      </c>
      <c r="T332">
        <v>163</v>
      </c>
      <c r="U332">
        <v>66</v>
      </c>
      <c r="V332">
        <v>312</v>
      </c>
      <c r="W332">
        <v>18</v>
      </c>
      <c r="X332">
        <v>509</v>
      </c>
      <c r="Y332">
        <v>310</v>
      </c>
      <c r="Z332">
        <v>19</v>
      </c>
      <c r="AA332">
        <v>21</v>
      </c>
      <c r="AB332">
        <v>0</v>
      </c>
      <c r="AC332">
        <v>0</v>
      </c>
      <c r="AD332">
        <v>8062</v>
      </c>
      <c r="AE332">
        <v>897</v>
      </c>
      <c r="AF332">
        <v>176</v>
      </c>
      <c r="AG332">
        <v>0</v>
      </c>
      <c r="AH332">
        <v>0</v>
      </c>
      <c r="AI332">
        <v>1</v>
      </c>
      <c r="AJ332">
        <v>73</v>
      </c>
      <c r="AK332">
        <v>33</v>
      </c>
      <c r="AL332">
        <v>0</v>
      </c>
      <c r="AM332">
        <v>155</v>
      </c>
      <c r="AN332">
        <v>0</v>
      </c>
      <c r="AO332">
        <v>118</v>
      </c>
      <c r="AP332">
        <v>182</v>
      </c>
    </row>
    <row r="333" spans="1:42" x14ac:dyDescent="0.2">
      <c r="A333">
        <v>53620200</v>
      </c>
      <c r="B333" t="s">
        <v>857</v>
      </c>
      <c r="C333">
        <v>43100</v>
      </c>
      <c r="D333">
        <v>0</v>
      </c>
      <c r="E333">
        <v>0</v>
      </c>
      <c r="F333">
        <v>0</v>
      </c>
      <c r="G333">
        <v>0</v>
      </c>
      <c r="H333">
        <v>0</v>
      </c>
      <c r="I333" t="s">
        <v>858</v>
      </c>
      <c r="J333">
        <v>11989</v>
      </c>
      <c r="K333">
        <v>1715</v>
      </c>
      <c r="L333">
        <v>860</v>
      </c>
      <c r="M333">
        <v>9225</v>
      </c>
      <c r="N333">
        <v>188</v>
      </c>
      <c r="O333">
        <v>805</v>
      </c>
      <c r="P333">
        <v>213</v>
      </c>
      <c r="Q333">
        <v>1</v>
      </c>
      <c r="R333">
        <v>0</v>
      </c>
      <c r="S333">
        <v>155</v>
      </c>
      <c r="T333">
        <v>162</v>
      </c>
      <c r="U333">
        <v>65</v>
      </c>
      <c r="V333">
        <v>297</v>
      </c>
      <c r="W333">
        <v>18</v>
      </c>
      <c r="X333">
        <v>509</v>
      </c>
      <c r="Y333">
        <v>311</v>
      </c>
      <c r="Z333">
        <v>19</v>
      </c>
      <c r="AA333">
        <v>21</v>
      </c>
      <c r="AB333">
        <v>0</v>
      </c>
      <c r="AC333">
        <v>0</v>
      </c>
      <c r="AD333">
        <v>8076</v>
      </c>
      <c r="AE333">
        <v>899</v>
      </c>
      <c r="AF333">
        <v>177</v>
      </c>
      <c r="AG333">
        <v>0</v>
      </c>
      <c r="AH333">
        <v>0</v>
      </c>
      <c r="AI333">
        <v>1</v>
      </c>
      <c r="AJ333">
        <v>73</v>
      </c>
      <c r="AK333">
        <v>33</v>
      </c>
      <c r="AL333">
        <v>0</v>
      </c>
      <c r="AM333">
        <v>155</v>
      </c>
      <c r="AN333">
        <v>0</v>
      </c>
      <c r="AO333">
        <v>119</v>
      </c>
      <c r="AP333">
        <v>167</v>
      </c>
    </row>
    <row r="334" spans="1:42" x14ac:dyDescent="0.2">
      <c r="A334">
        <v>53620200</v>
      </c>
      <c r="B334" t="s">
        <v>857</v>
      </c>
      <c r="C334">
        <v>42735</v>
      </c>
      <c r="D334">
        <v>0</v>
      </c>
      <c r="E334">
        <v>0</v>
      </c>
      <c r="F334">
        <v>0</v>
      </c>
      <c r="G334">
        <v>0</v>
      </c>
      <c r="H334">
        <v>0</v>
      </c>
      <c r="I334" t="s">
        <v>859</v>
      </c>
      <c r="J334">
        <v>11989</v>
      </c>
      <c r="K334">
        <v>1681</v>
      </c>
      <c r="L334">
        <v>859</v>
      </c>
      <c r="M334">
        <v>9259</v>
      </c>
      <c r="N334">
        <v>190</v>
      </c>
      <c r="O334">
        <v>800</v>
      </c>
      <c r="P334">
        <v>204</v>
      </c>
      <c r="Q334">
        <v>1</v>
      </c>
      <c r="R334">
        <v>0</v>
      </c>
      <c r="S334">
        <v>140</v>
      </c>
      <c r="T334">
        <v>160</v>
      </c>
      <c r="U334">
        <v>64</v>
      </c>
      <c r="V334">
        <v>295</v>
      </c>
      <c r="W334">
        <v>18</v>
      </c>
      <c r="X334">
        <v>507</v>
      </c>
      <c r="Y334">
        <v>314</v>
      </c>
      <c r="Z334">
        <v>17</v>
      </c>
      <c r="AA334">
        <v>22</v>
      </c>
      <c r="AB334">
        <v>0</v>
      </c>
      <c r="AC334">
        <v>0</v>
      </c>
      <c r="AD334">
        <v>8125</v>
      </c>
      <c r="AE334">
        <v>899</v>
      </c>
      <c r="AF334">
        <v>165</v>
      </c>
      <c r="AG334">
        <v>0</v>
      </c>
      <c r="AH334">
        <v>0</v>
      </c>
      <c r="AI334">
        <v>1</v>
      </c>
      <c r="AJ334">
        <v>69</v>
      </c>
      <c r="AK334">
        <v>36</v>
      </c>
      <c r="AL334">
        <v>0</v>
      </c>
      <c r="AM334">
        <v>154</v>
      </c>
      <c r="AN334">
        <v>0</v>
      </c>
      <c r="AO334">
        <v>115</v>
      </c>
      <c r="AP334">
        <v>168</v>
      </c>
    </row>
    <row r="335" spans="1:42" x14ac:dyDescent="0.2">
      <c r="A335">
        <v>53620240</v>
      </c>
      <c r="B335" t="s">
        <v>860</v>
      </c>
      <c r="C335">
        <v>43465</v>
      </c>
      <c r="D335">
        <v>0</v>
      </c>
      <c r="E335">
        <v>0</v>
      </c>
      <c r="F335">
        <v>0</v>
      </c>
      <c r="G335">
        <v>0</v>
      </c>
      <c r="H335">
        <v>0</v>
      </c>
      <c r="I335" t="s">
        <v>1994</v>
      </c>
      <c r="J335">
        <v>4506</v>
      </c>
      <c r="K335">
        <v>1267</v>
      </c>
      <c r="L335">
        <v>521</v>
      </c>
      <c r="M335">
        <v>2681</v>
      </c>
      <c r="N335">
        <v>36</v>
      </c>
      <c r="O335">
        <v>549</v>
      </c>
      <c r="P335">
        <v>353</v>
      </c>
      <c r="Q335">
        <v>3</v>
      </c>
      <c r="R335">
        <v>0</v>
      </c>
      <c r="S335">
        <v>78</v>
      </c>
      <c r="T335">
        <v>56</v>
      </c>
      <c r="U335">
        <v>71</v>
      </c>
      <c r="V335">
        <v>138</v>
      </c>
      <c r="W335">
        <v>20</v>
      </c>
      <c r="X335">
        <v>321</v>
      </c>
      <c r="Y335">
        <v>106</v>
      </c>
      <c r="Z335">
        <v>20</v>
      </c>
      <c r="AA335">
        <v>74</v>
      </c>
      <c r="AB335">
        <v>0</v>
      </c>
      <c r="AC335">
        <v>0</v>
      </c>
      <c r="AD335">
        <v>1292</v>
      </c>
      <c r="AE335">
        <v>1314</v>
      </c>
      <c r="AF335">
        <v>68</v>
      </c>
      <c r="AG335">
        <v>0</v>
      </c>
      <c r="AH335">
        <v>0</v>
      </c>
      <c r="AI335">
        <v>0</v>
      </c>
      <c r="AJ335">
        <v>7</v>
      </c>
      <c r="AK335">
        <v>4</v>
      </c>
      <c r="AL335">
        <v>0</v>
      </c>
      <c r="AM335">
        <v>32</v>
      </c>
      <c r="AN335">
        <v>0</v>
      </c>
      <c r="AO335">
        <v>223</v>
      </c>
      <c r="AP335">
        <v>98</v>
      </c>
    </row>
    <row r="336" spans="1:42" x14ac:dyDescent="0.2">
      <c r="A336">
        <v>53620240</v>
      </c>
      <c r="B336" t="s">
        <v>860</v>
      </c>
      <c r="C336">
        <v>43100</v>
      </c>
      <c r="D336">
        <v>0</v>
      </c>
      <c r="E336">
        <v>0</v>
      </c>
      <c r="F336">
        <v>0</v>
      </c>
      <c r="G336">
        <v>0</v>
      </c>
      <c r="H336">
        <v>0</v>
      </c>
      <c r="I336" t="s">
        <v>861</v>
      </c>
      <c r="J336">
        <v>4506</v>
      </c>
      <c r="K336">
        <v>1287</v>
      </c>
      <c r="L336">
        <v>527</v>
      </c>
      <c r="M336">
        <v>2656</v>
      </c>
      <c r="N336">
        <v>36</v>
      </c>
      <c r="O336">
        <v>552</v>
      </c>
      <c r="P336">
        <v>351</v>
      </c>
      <c r="Q336">
        <v>14</v>
      </c>
      <c r="R336">
        <v>0</v>
      </c>
      <c r="S336">
        <v>78</v>
      </c>
      <c r="T336">
        <v>55</v>
      </c>
      <c r="U336">
        <v>71</v>
      </c>
      <c r="V336">
        <v>145</v>
      </c>
      <c r="W336">
        <v>20</v>
      </c>
      <c r="X336">
        <v>323</v>
      </c>
      <c r="Y336">
        <v>107</v>
      </c>
      <c r="Z336">
        <v>21</v>
      </c>
      <c r="AA336">
        <v>75</v>
      </c>
      <c r="AB336">
        <v>0</v>
      </c>
      <c r="AC336">
        <v>0</v>
      </c>
      <c r="AD336">
        <v>1294</v>
      </c>
      <c r="AE336">
        <v>1290</v>
      </c>
      <c r="AF336">
        <v>65</v>
      </c>
      <c r="AG336">
        <v>0</v>
      </c>
      <c r="AH336">
        <v>0</v>
      </c>
      <c r="AI336">
        <v>0</v>
      </c>
      <c r="AJ336">
        <v>6</v>
      </c>
      <c r="AK336">
        <v>4</v>
      </c>
      <c r="AL336">
        <v>0</v>
      </c>
      <c r="AM336">
        <v>32</v>
      </c>
      <c r="AN336">
        <v>0</v>
      </c>
      <c r="AO336">
        <v>220</v>
      </c>
      <c r="AP336">
        <v>105</v>
      </c>
    </row>
    <row r="337" spans="1:42" x14ac:dyDescent="0.2">
      <c r="A337">
        <v>53620240</v>
      </c>
      <c r="B337" t="s">
        <v>860</v>
      </c>
      <c r="C337">
        <v>42735</v>
      </c>
      <c r="D337">
        <v>0</v>
      </c>
      <c r="E337">
        <v>0</v>
      </c>
      <c r="F337">
        <v>0</v>
      </c>
      <c r="G337">
        <v>0</v>
      </c>
      <c r="H337">
        <v>0</v>
      </c>
      <c r="I337" t="s">
        <v>862</v>
      </c>
      <c r="J337">
        <v>4506</v>
      </c>
      <c r="K337">
        <v>1287</v>
      </c>
      <c r="L337">
        <v>521</v>
      </c>
      <c r="M337">
        <v>2661</v>
      </c>
      <c r="N337">
        <v>36</v>
      </c>
      <c r="O337">
        <v>558</v>
      </c>
      <c r="P337">
        <v>346</v>
      </c>
      <c r="Q337">
        <v>14</v>
      </c>
      <c r="R337">
        <v>0</v>
      </c>
      <c r="S337">
        <v>79</v>
      </c>
      <c r="T337">
        <v>54</v>
      </c>
      <c r="U337">
        <v>72</v>
      </c>
      <c r="V337">
        <v>145</v>
      </c>
      <c r="W337">
        <v>20</v>
      </c>
      <c r="X337">
        <v>317</v>
      </c>
      <c r="Y337">
        <v>107</v>
      </c>
      <c r="Z337">
        <v>22</v>
      </c>
      <c r="AA337">
        <v>76</v>
      </c>
      <c r="AB337">
        <v>0</v>
      </c>
      <c r="AC337">
        <v>0</v>
      </c>
      <c r="AD337">
        <v>1320</v>
      </c>
      <c r="AE337">
        <v>1278</v>
      </c>
      <c r="AF337">
        <v>58</v>
      </c>
      <c r="AG337">
        <v>0</v>
      </c>
      <c r="AH337">
        <v>0</v>
      </c>
      <c r="AI337">
        <v>0</v>
      </c>
      <c r="AJ337">
        <v>6</v>
      </c>
      <c r="AK337">
        <v>4</v>
      </c>
      <c r="AL337">
        <v>0</v>
      </c>
      <c r="AM337">
        <v>32</v>
      </c>
      <c r="AN337">
        <v>0</v>
      </c>
      <c r="AO337">
        <v>220</v>
      </c>
      <c r="AP337">
        <v>105</v>
      </c>
    </row>
    <row r="338" spans="1:42" x14ac:dyDescent="0.2">
      <c r="A338">
        <v>53620280</v>
      </c>
      <c r="B338" t="s">
        <v>863</v>
      </c>
      <c r="C338">
        <v>43465</v>
      </c>
      <c r="D338">
        <v>0</v>
      </c>
      <c r="E338">
        <v>0</v>
      </c>
      <c r="F338">
        <v>0</v>
      </c>
      <c r="G338">
        <v>0</v>
      </c>
      <c r="H338">
        <v>0</v>
      </c>
      <c r="I338" t="s">
        <v>1995</v>
      </c>
      <c r="J338">
        <v>5122</v>
      </c>
      <c r="K338">
        <v>1712</v>
      </c>
      <c r="L338">
        <v>555</v>
      </c>
      <c r="M338">
        <v>2725</v>
      </c>
      <c r="N338">
        <v>130</v>
      </c>
      <c r="O338">
        <v>637</v>
      </c>
      <c r="P338">
        <v>614</v>
      </c>
      <c r="Q338">
        <v>4</v>
      </c>
      <c r="R338">
        <v>0</v>
      </c>
      <c r="S338">
        <v>27</v>
      </c>
      <c r="T338">
        <v>87</v>
      </c>
      <c r="U338">
        <v>71</v>
      </c>
      <c r="V338">
        <v>247</v>
      </c>
      <c r="W338">
        <v>25</v>
      </c>
      <c r="X338">
        <v>316</v>
      </c>
      <c r="Y338">
        <v>128</v>
      </c>
      <c r="Z338">
        <v>31</v>
      </c>
      <c r="AA338">
        <v>79</v>
      </c>
      <c r="AB338">
        <v>0</v>
      </c>
      <c r="AC338">
        <v>0</v>
      </c>
      <c r="AD338">
        <v>1580</v>
      </c>
      <c r="AE338">
        <v>973</v>
      </c>
      <c r="AF338">
        <v>163</v>
      </c>
      <c r="AG338">
        <v>0</v>
      </c>
      <c r="AH338">
        <v>0</v>
      </c>
      <c r="AI338">
        <v>1</v>
      </c>
      <c r="AJ338">
        <v>9</v>
      </c>
      <c r="AK338">
        <v>14</v>
      </c>
      <c r="AL338">
        <v>0</v>
      </c>
      <c r="AM338">
        <v>116</v>
      </c>
      <c r="AN338">
        <v>0</v>
      </c>
      <c r="AO338">
        <v>340</v>
      </c>
      <c r="AP338">
        <v>194</v>
      </c>
    </row>
    <row r="339" spans="1:42" x14ac:dyDescent="0.2">
      <c r="A339">
        <v>53620280</v>
      </c>
      <c r="B339" t="s">
        <v>863</v>
      </c>
      <c r="C339">
        <v>43100</v>
      </c>
      <c r="D339">
        <v>0</v>
      </c>
      <c r="E339">
        <v>0</v>
      </c>
      <c r="F339">
        <v>0</v>
      </c>
      <c r="G339">
        <v>0</v>
      </c>
      <c r="H339">
        <v>0</v>
      </c>
      <c r="I339" t="s">
        <v>864</v>
      </c>
      <c r="J339">
        <v>5122</v>
      </c>
      <c r="K339">
        <v>1711</v>
      </c>
      <c r="L339">
        <v>555</v>
      </c>
      <c r="M339">
        <v>2726</v>
      </c>
      <c r="N339">
        <v>130</v>
      </c>
      <c r="O339">
        <v>636</v>
      </c>
      <c r="P339">
        <v>612</v>
      </c>
      <c r="Q339">
        <v>4</v>
      </c>
      <c r="R339">
        <v>0</v>
      </c>
      <c r="S339">
        <v>30</v>
      </c>
      <c r="T339">
        <v>86</v>
      </c>
      <c r="U339">
        <v>70</v>
      </c>
      <c r="V339">
        <v>248</v>
      </c>
      <c r="W339">
        <v>25</v>
      </c>
      <c r="X339">
        <v>315</v>
      </c>
      <c r="Y339">
        <v>128</v>
      </c>
      <c r="Z339">
        <v>32</v>
      </c>
      <c r="AA339">
        <v>79</v>
      </c>
      <c r="AB339">
        <v>0</v>
      </c>
      <c r="AC339">
        <v>0</v>
      </c>
      <c r="AD339">
        <v>1583</v>
      </c>
      <c r="AE339">
        <v>973</v>
      </c>
      <c r="AF339">
        <v>163</v>
      </c>
      <c r="AG339">
        <v>0</v>
      </c>
      <c r="AH339">
        <v>0</v>
      </c>
      <c r="AI339">
        <v>1</v>
      </c>
      <c r="AJ339">
        <v>6</v>
      </c>
      <c r="AK339">
        <v>14</v>
      </c>
      <c r="AL339">
        <v>0</v>
      </c>
      <c r="AM339">
        <v>116</v>
      </c>
      <c r="AN339">
        <v>0</v>
      </c>
      <c r="AO339">
        <v>340</v>
      </c>
      <c r="AP339">
        <v>195</v>
      </c>
    </row>
    <row r="340" spans="1:42" x14ac:dyDescent="0.2">
      <c r="A340">
        <v>53620280</v>
      </c>
      <c r="B340" t="s">
        <v>863</v>
      </c>
      <c r="C340">
        <v>42735</v>
      </c>
      <c r="D340">
        <v>0</v>
      </c>
      <c r="E340">
        <v>0</v>
      </c>
      <c r="F340">
        <v>0</v>
      </c>
      <c r="G340">
        <v>0</v>
      </c>
      <c r="H340">
        <v>0</v>
      </c>
      <c r="I340" t="s">
        <v>865</v>
      </c>
      <c r="J340">
        <v>5122</v>
      </c>
      <c r="K340">
        <v>1710</v>
      </c>
      <c r="L340">
        <v>554</v>
      </c>
      <c r="M340">
        <v>2729</v>
      </c>
      <c r="N340">
        <v>130</v>
      </c>
      <c r="O340">
        <v>635</v>
      </c>
      <c r="P340">
        <v>612</v>
      </c>
      <c r="Q340">
        <v>4</v>
      </c>
      <c r="R340">
        <v>0</v>
      </c>
      <c r="S340">
        <v>30</v>
      </c>
      <c r="T340">
        <v>86</v>
      </c>
      <c r="U340">
        <v>69</v>
      </c>
      <c r="V340">
        <v>249</v>
      </c>
      <c r="W340">
        <v>25</v>
      </c>
      <c r="X340">
        <v>315</v>
      </c>
      <c r="Y340">
        <v>128</v>
      </c>
      <c r="Z340">
        <v>31</v>
      </c>
      <c r="AA340">
        <v>79</v>
      </c>
      <c r="AB340">
        <v>0</v>
      </c>
      <c r="AC340">
        <v>0</v>
      </c>
      <c r="AD340">
        <v>1586</v>
      </c>
      <c r="AE340">
        <v>973</v>
      </c>
      <c r="AF340">
        <v>163</v>
      </c>
      <c r="AG340">
        <v>0</v>
      </c>
      <c r="AH340">
        <v>0</v>
      </c>
      <c r="AI340">
        <v>1</v>
      </c>
      <c r="AJ340">
        <v>6</v>
      </c>
      <c r="AK340">
        <v>14</v>
      </c>
      <c r="AL340">
        <v>0</v>
      </c>
      <c r="AM340">
        <v>116</v>
      </c>
      <c r="AN340">
        <v>0</v>
      </c>
      <c r="AO340">
        <v>340</v>
      </c>
      <c r="AP340">
        <v>194</v>
      </c>
    </row>
    <row r="341" spans="1:42" x14ac:dyDescent="0.2">
      <c r="A341">
        <v>53620320</v>
      </c>
      <c r="B341" t="s">
        <v>866</v>
      </c>
      <c r="C341">
        <v>43465</v>
      </c>
      <c r="D341">
        <v>0</v>
      </c>
      <c r="E341">
        <v>0</v>
      </c>
      <c r="F341">
        <v>0</v>
      </c>
      <c r="G341">
        <v>0</v>
      </c>
      <c r="H341">
        <v>0</v>
      </c>
      <c r="I341" t="s">
        <v>1996</v>
      </c>
      <c r="J341">
        <v>11396</v>
      </c>
      <c r="K341">
        <v>2221</v>
      </c>
      <c r="L341">
        <v>1178</v>
      </c>
      <c r="M341">
        <v>7881</v>
      </c>
      <c r="N341">
        <v>116</v>
      </c>
      <c r="O341">
        <v>842</v>
      </c>
      <c r="P341">
        <v>451</v>
      </c>
      <c r="Q341">
        <v>31</v>
      </c>
      <c r="R341">
        <v>0</v>
      </c>
      <c r="S341">
        <v>360</v>
      </c>
      <c r="T341">
        <v>146</v>
      </c>
      <c r="U341">
        <v>80</v>
      </c>
      <c r="V341">
        <v>286</v>
      </c>
      <c r="W341">
        <v>25</v>
      </c>
      <c r="X341">
        <v>654</v>
      </c>
      <c r="Y341">
        <v>299</v>
      </c>
      <c r="Z341">
        <v>32</v>
      </c>
      <c r="AA341">
        <v>102</v>
      </c>
      <c r="AB341">
        <v>90</v>
      </c>
      <c r="AC341">
        <v>0</v>
      </c>
      <c r="AD341">
        <v>5741</v>
      </c>
      <c r="AE341">
        <v>1667</v>
      </c>
      <c r="AF341">
        <v>313</v>
      </c>
      <c r="AG341">
        <v>0</v>
      </c>
      <c r="AH341">
        <v>0</v>
      </c>
      <c r="AI341">
        <v>10</v>
      </c>
      <c r="AJ341">
        <v>150</v>
      </c>
      <c r="AK341">
        <v>56</v>
      </c>
      <c r="AL341">
        <v>0</v>
      </c>
      <c r="AM341">
        <v>61</v>
      </c>
      <c r="AN341">
        <v>0</v>
      </c>
      <c r="AO341">
        <v>297</v>
      </c>
      <c r="AP341">
        <v>216</v>
      </c>
    </row>
    <row r="342" spans="1:42" x14ac:dyDescent="0.2">
      <c r="A342">
        <v>53620320</v>
      </c>
      <c r="B342" t="s">
        <v>866</v>
      </c>
      <c r="C342">
        <v>43100</v>
      </c>
      <c r="D342">
        <v>0</v>
      </c>
      <c r="E342">
        <v>0</v>
      </c>
      <c r="F342">
        <v>0</v>
      </c>
      <c r="G342">
        <v>0</v>
      </c>
      <c r="H342">
        <v>0</v>
      </c>
      <c r="I342" t="s">
        <v>867</v>
      </c>
      <c r="J342">
        <v>11396</v>
      </c>
      <c r="K342">
        <v>2065</v>
      </c>
      <c r="L342">
        <v>1197</v>
      </c>
      <c r="M342">
        <v>8015</v>
      </c>
      <c r="N342">
        <v>119</v>
      </c>
      <c r="O342">
        <v>845</v>
      </c>
      <c r="P342">
        <v>469</v>
      </c>
      <c r="Q342">
        <v>31</v>
      </c>
      <c r="R342">
        <v>0</v>
      </c>
      <c r="S342">
        <v>197</v>
      </c>
      <c r="T342">
        <v>142</v>
      </c>
      <c r="U342">
        <v>78</v>
      </c>
      <c r="V342">
        <v>278</v>
      </c>
      <c r="W342">
        <v>25</v>
      </c>
      <c r="X342">
        <v>656</v>
      </c>
      <c r="Y342">
        <v>305</v>
      </c>
      <c r="Z342">
        <v>33</v>
      </c>
      <c r="AA342">
        <v>113</v>
      </c>
      <c r="AB342">
        <v>90</v>
      </c>
      <c r="AC342">
        <v>0</v>
      </c>
      <c r="AD342">
        <v>5829</v>
      </c>
      <c r="AE342">
        <v>1759</v>
      </c>
      <c r="AF342">
        <v>300</v>
      </c>
      <c r="AG342">
        <v>0</v>
      </c>
      <c r="AH342">
        <v>0</v>
      </c>
      <c r="AI342">
        <v>10</v>
      </c>
      <c r="AJ342">
        <v>117</v>
      </c>
      <c r="AK342">
        <v>57</v>
      </c>
      <c r="AL342">
        <v>0</v>
      </c>
      <c r="AM342">
        <v>62</v>
      </c>
      <c r="AN342">
        <v>0</v>
      </c>
      <c r="AO342">
        <v>317</v>
      </c>
      <c r="AP342">
        <v>208</v>
      </c>
    </row>
    <row r="343" spans="1:42" x14ac:dyDescent="0.2">
      <c r="A343">
        <v>53620320</v>
      </c>
      <c r="B343" t="s">
        <v>866</v>
      </c>
      <c r="C343">
        <v>42735</v>
      </c>
      <c r="D343">
        <v>0</v>
      </c>
      <c r="E343">
        <v>0</v>
      </c>
      <c r="F343">
        <v>0</v>
      </c>
      <c r="G343">
        <v>0</v>
      </c>
      <c r="H343">
        <v>0</v>
      </c>
      <c r="I343" t="s">
        <v>868</v>
      </c>
      <c r="J343">
        <v>11396</v>
      </c>
      <c r="K343">
        <v>2045</v>
      </c>
      <c r="L343">
        <v>1197</v>
      </c>
      <c r="M343">
        <v>8034</v>
      </c>
      <c r="N343">
        <v>120</v>
      </c>
      <c r="O343">
        <v>854</v>
      </c>
      <c r="P343">
        <v>454</v>
      </c>
      <c r="Q343">
        <v>31</v>
      </c>
      <c r="R343">
        <v>0</v>
      </c>
      <c r="S343">
        <v>197</v>
      </c>
      <c r="T343">
        <v>141</v>
      </c>
      <c r="U343">
        <v>78</v>
      </c>
      <c r="V343">
        <v>265</v>
      </c>
      <c r="W343">
        <v>25</v>
      </c>
      <c r="X343">
        <v>658</v>
      </c>
      <c r="Y343">
        <v>304</v>
      </c>
      <c r="Z343">
        <v>31</v>
      </c>
      <c r="AA343">
        <v>113</v>
      </c>
      <c r="AB343">
        <v>90</v>
      </c>
      <c r="AC343">
        <v>0</v>
      </c>
      <c r="AD343">
        <v>5856</v>
      </c>
      <c r="AE343">
        <v>1752</v>
      </c>
      <c r="AF343">
        <v>300</v>
      </c>
      <c r="AG343">
        <v>0</v>
      </c>
      <c r="AH343">
        <v>0</v>
      </c>
      <c r="AI343">
        <v>10</v>
      </c>
      <c r="AJ343">
        <v>117</v>
      </c>
      <c r="AK343">
        <v>58</v>
      </c>
      <c r="AL343">
        <v>0</v>
      </c>
      <c r="AM343">
        <v>62</v>
      </c>
      <c r="AN343">
        <v>0</v>
      </c>
      <c r="AO343">
        <v>279</v>
      </c>
      <c r="AP343">
        <v>193</v>
      </c>
    </row>
    <row r="344" spans="1:42" x14ac:dyDescent="0.2">
      <c r="A344">
        <v>53620360</v>
      </c>
      <c r="B344" t="s">
        <v>869</v>
      </c>
      <c r="C344">
        <v>43465</v>
      </c>
      <c r="D344">
        <v>0</v>
      </c>
      <c r="E344">
        <v>0</v>
      </c>
      <c r="F344">
        <v>0</v>
      </c>
      <c r="G344">
        <v>0</v>
      </c>
      <c r="H344">
        <v>0</v>
      </c>
      <c r="I344" t="s">
        <v>1997</v>
      </c>
      <c r="J344">
        <v>7215</v>
      </c>
      <c r="K344">
        <v>1426</v>
      </c>
      <c r="L344">
        <v>561</v>
      </c>
      <c r="M344">
        <v>5101</v>
      </c>
      <c r="N344">
        <v>128</v>
      </c>
      <c r="O344">
        <v>705</v>
      </c>
      <c r="P344">
        <v>220</v>
      </c>
      <c r="Q344">
        <v>4</v>
      </c>
      <c r="R344">
        <v>0</v>
      </c>
      <c r="S344">
        <v>34</v>
      </c>
      <c r="T344">
        <v>121</v>
      </c>
      <c r="U344">
        <v>67</v>
      </c>
      <c r="V344">
        <v>259</v>
      </c>
      <c r="W344">
        <v>16</v>
      </c>
      <c r="X344">
        <v>323</v>
      </c>
      <c r="Y344">
        <v>196</v>
      </c>
      <c r="Z344">
        <v>11</v>
      </c>
      <c r="AA344">
        <v>30</v>
      </c>
      <c r="AB344">
        <v>0</v>
      </c>
      <c r="AC344">
        <v>0</v>
      </c>
      <c r="AD344">
        <v>4668</v>
      </c>
      <c r="AE344">
        <v>273</v>
      </c>
      <c r="AF344">
        <v>136</v>
      </c>
      <c r="AG344">
        <v>0</v>
      </c>
      <c r="AH344">
        <v>0</v>
      </c>
      <c r="AI344">
        <v>1</v>
      </c>
      <c r="AJ344">
        <v>22</v>
      </c>
      <c r="AK344">
        <v>24</v>
      </c>
      <c r="AL344">
        <v>0</v>
      </c>
      <c r="AM344">
        <v>103</v>
      </c>
      <c r="AN344">
        <v>0</v>
      </c>
      <c r="AO344">
        <v>117</v>
      </c>
      <c r="AP344">
        <v>100</v>
      </c>
    </row>
    <row r="345" spans="1:42" x14ac:dyDescent="0.2">
      <c r="A345">
        <v>53620360</v>
      </c>
      <c r="B345" t="s">
        <v>869</v>
      </c>
      <c r="C345">
        <v>43100</v>
      </c>
      <c r="D345">
        <v>0</v>
      </c>
      <c r="E345">
        <v>0</v>
      </c>
      <c r="F345">
        <v>0</v>
      </c>
      <c r="G345">
        <v>0</v>
      </c>
      <c r="H345">
        <v>0</v>
      </c>
      <c r="I345" t="s">
        <v>870</v>
      </c>
      <c r="J345">
        <v>7215</v>
      </c>
      <c r="K345">
        <v>1403</v>
      </c>
      <c r="L345">
        <v>564</v>
      </c>
      <c r="M345">
        <v>5124</v>
      </c>
      <c r="N345">
        <v>124</v>
      </c>
      <c r="O345">
        <v>696</v>
      </c>
      <c r="P345">
        <v>218</v>
      </c>
      <c r="Q345">
        <v>1</v>
      </c>
      <c r="R345">
        <v>0</v>
      </c>
      <c r="S345">
        <v>41</v>
      </c>
      <c r="T345">
        <v>118</v>
      </c>
      <c r="U345">
        <v>63</v>
      </c>
      <c r="V345">
        <v>250</v>
      </c>
      <c r="W345">
        <v>16</v>
      </c>
      <c r="X345">
        <v>321</v>
      </c>
      <c r="Y345">
        <v>199</v>
      </c>
      <c r="Z345">
        <v>13</v>
      </c>
      <c r="AA345">
        <v>31</v>
      </c>
      <c r="AB345">
        <v>0</v>
      </c>
      <c r="AC345">
        <v>0</v>
      </c>
      <c r="AD345">
        <v>4692</v>
      </c>
      <c r="AE345">
        <v>289</v>
      </c>
      <c r="AF345">
        <v>120</v>
      </c>
      <c r="AG345">
        <v>0</v>
      </c>
      <c r="AH345">
        <v>0</v>
      </c>
      <c r="AI345">
        <v>1</v>
      </c>
      <c r="AJ345">
        <v>22</v>
      </c>
      <c r="AK345">
        <v>24</v>
      </c>
      <c r="AL345">
        <v>0</v>
      </c>
      <c r="AM345">
        <v>100</v>
      </c>
      <c r="AN345">
        <v>0</v>
      </c>
      <c r="AO345">
        <v>121</v>
      </c>
      <c r="AP345">
        <v>87</v>
      </c>
    </row>
    <row r="346" spans="1:42" x14ac:dyDescent="0.2">
      <c r="A346">
        <v>53620360</v>
      </c>
      <c r="B346" t="s">
        <v>869</v>
      </c>
      <c r="C346">
        <v>42735</v>
      </c>
      <c r="D346">
        <v>0</v>
      </c>
      <c r="E346">
        <v>0</v>
      </c>
      <c r="F346">
        <v>0</v>
      </c>
      <c r="G346">
        <v>0</v>
      </c>
      <c r="H346">
        <v>0</v>
      </c>
      <c r="I346" t="s">
        <v>871</v>
      </c>
      <c r="J346">
        <v>7215</v>
      </c>
      <c r="K346">
        <v>1401</v>
      </c>
      <c r="L346">
        <v>564</v>
      </c>
      <c r="M346">
        <v>5126</v>
      </c>
      <c r="N346">
        <v>124</v>
      </c>
      <c r="O346">
        <v>696</v>
      </c>
      <c r="P346">
        <v>218</v>
      </c>
      <c r="Q346">
        <v>1</v>
      </c>
      <c r="R346">
        <v>0</v>
      </c>
      <c r="S346">
        <v>40</v>
      </c>
      <c r="T346">
        <v>118</v>
      </c>
      <c r="U346">
        <v>64</v>
      </c>
      <c r="V346">
        <v>249</v>
      </c>
      <c r="W346">
        <v>16</v>
      </c>
      <c r="X346">
        <v>322</v>
      </c>
      <c r="Y346">
        <v>198</v>
      </c>
      <c r="Z346">
        <v>13</v>
      </c>
      <c r="AA346">
        <v>31</v>
      </c>
      <c r="AB346">
        <v>0</v>
      </c>
      <c r="AC346">
        <v>0</v>
      </c>
      <c r="AD346">
        <v>4694</v>
      </c>
      <c r="AE346">
        <v>289</v>
      </c>
      <c r="AF346">
        <v>120</v>
      </c>
      <c r="AG346">
        <v>0</v>
      </c>
      <c r="AH346">
        <v>0</v>
      </c>
      <c r="AI346">
        <v>1</v>
      </c>
      <c r="AJ346">
        <v>22</v>
      </c>
      <c r="AK346">
        <v>24</v>
      </c>
      <c r="AL346">
        <v>0</v>
      </c>
      <c r="AM346">
        <v>100</v>
      </c>
      <c r="AN346">
        <v>0</v>
      </c>
      <c r="AO346">
        <v>121</v>
      </c>
      <c r="AP346">
        <v>86</v>
      </c>
    </row>
    <row r="347" spans="1:42" x14ac:dyDescent="0.2">
      <c r="A347">
        <v>53620400</v>
      </c>
      <c r="B347" t="s">
        <v>872</v>
      </c>
      <c r="C347">
        <v>43465</v>
      </c>
      <c r="D347">
        <v>0</v>
      </c>
      <c r="E347">
        <v>0</v>
      </c>
      <c r="F347">
        <v>0</v>
      </c>
      <c r="G347">
        <v>0</v>
      </c>
      <c r="H347">
        <v>0</v>
      </c>
      <c r="I347" t="s">
        <v>1998</v>
      </c>
      <c r="J347">
        <v>2337</v>
      </c>
      <c r="K347">
        <v>1077</v>
      </c>
      <c r="L347">
        <v>307</v>
      </c>
      <c r="M347">
        <v>785</v>
      </c>
      <c r="N347">
        <v>168</v>
      </c>
      <c r="O347">
        <v>381</v>
      </c>
      <c r="P347">
        <v>397</v>
      </c>
      <c r="Q347">
        <v>0</v>
      </c>
      <c r="R347">
        <v>0</v>
      </c>
      <c r="S347">
        <v>83</v>
      </c>
      <c r="T347">
        <v>44</v>
      </c>
      <c r="U347">
        <v>45</v>
      </c>
      <c r="V347">
        <v>110</v>
      </c>
      <c r="W347">
        <v>17</v>
      </c>
      <c r="X347">
        <v>222</v>
      </c>
      <c r="Y347">
        <v>41</v>
      </c>
      <c r="Z347">
        <v>11</v>
      </c>
      <c r="AA347">
        <v>33</v>
      </c>
      <c r="AB347">
        <v>0</v>
      </c>
      <c r="AC347">
        <v>0</v>
      </c>
      <c r="AD347">
        <v>666</v>
      </c>
      <c r="AE347">
        <v>79</v>
      </c>
      <c r="AF347">
        <v>25</v>
      </c>
      <c r="AG347">
        <v>0</v>
      </c>
      <c r="AH347">
        <v>0</v>
      </c>
      <c r="AI347">
        <v>1</v>
      </c>
      <c r="AJ347">
        <v>15</v>
      </c>
      <c r="AK347">
        <v>113</v>
      </c>
      <c r="AL347">
        <v>6</v>
      </c>
      <c r="AM347">
        <v>49</v>
      </c>
      <c r="AN347">
        <v>0</v>
      </c>
      <c r="AO347">
        <v>337</v>
      </c>
      <c r="AP347">
        <v>89</v>
      </c>
    </row>
    <row r="348" spans="1:42" x14ac:dyDescent="0.2">
      <c r="A348">
        <v>53620400</v>
      </c>
      <c r="B348" t="s">
        <v>872</v>
      </c>
      <c r="C348">
        <v>43100</v>
      </c>
      <c r="D348">
        <v>0</v>
      </c>
      <c r="E348">
        <v>0</v>
      </c>
      <c r="F348">
        <v>0</v>
      </c>
      <c r="G348">
        <v>0</v>
      </c>
      <c r="H348">
        <v>0</v>
      </c>
      <c r="I348" t="s">
        <v>873</v>
      </c>
      <c r="J348">
        <v>2337</v>
      </c>
      <c r="K348">
        <v>1055</v>
      </c>
      <c r="L348">
        <v>309</v>
      </c>
      <c r="M348">
        <v>806</v>
      </c>
      <c r="N348">
        <v>168</v>
      </c>
      <c r="O348">
        <v>386</v>
      </c>
      <c r="P348">
        <v>390</v>
      </c>
      <c r="Q348">
        <v>0</v>
      </c>
      <c r="R348">
        <v>0</v>
      </c>
      <c r="S348">
        <v>83</v>
      </c>
      <c r="T348">
        <v>42</v>
      </c>
      <c r="U348">
        <v>45</v>
      </c>
      <c r="V348">
        <v>90</v>
      </c>
      <c r="W348">
        <v>17</v>
      </c>
      <c r="X348">
        <v>223</v>
      </c>
      <c r="Y348">
        <v>42</v>
      </c>
      <c r="Z348">
        <v>11</v>
      </c>
      <c r="AA348">
        <v>33</v>
      </c>
      <c r="AB348">
        <v>0</v>
      </c>
      <c r="AC348">
        <v>0</v>
      </c>
      <c r="AD348">
        <v>689</v>
      </c>
      <c r="AE348">
        <v>79</v>
      </c>
      <c r="AF348">
        <v>24</v>
      </c>
      <c r="AG348">
        <v>0</v>
      </c>
      <c r="AH348">
        <v>0</v>
      </c>
      <c r="AI348">
        <v>1</v>
      </c>
      <c r="AJ348">
        <v>13</v>
      </c>
      <c r="AK348">
        <v>113</v>
      </c>
      <c r="AL348">
        <v>6</v>
      </c>
      <c r="AM348">
        <v>49</v>
      </c>
      <c r="AN348">
        <v>0</v>
      </c>
      <c r="AO348">
        <v>332</v>
      </c>
      <c r="AP348">
        <v>67</v>
      </c>
    </row>
    <row r="349" spans="1:42" x14ac:dyDescent="0.2">
      <c r="A349">
        <v>53620400</v>
      </c>
      <c r="B349" t="s">
        <v>872</v>
      </c>
      <c r="C349">
        <v>42735</v>
      </c>
      <c r="D349">
        <v>0</v>
      </c>
      <c r="E349">
        <v>0</v>
      </c>
      <c r="F349">
        <v>0</v>
      </c>
      <c r="G349">
        <v>0</v>
      </c>
      <c r="H349">
        <v>0</v>
      </c>
      <c r="I349" t="s">
        <v>874</v>
      </c>
      <c r="J349">
        <v>2337</v>
      </c>
      <c r="K349">
        <v>1049</v>
      </c>
      <c r="L349">
        <v>306</v>
      </c>
      <c r="M349">
        <v>819</v>
      </c>
      <c r="N349">
        <v>163</v>
      </c>
      <c r="O349">
        <v>379</v>
      </c>
      <c r="P349">
        <v>387</v>
      </c>
      <c r="Q349">
        <v>0</v>
      </c>
      <c r="R349">
        <v>0</v>
      </c>
      <c r="S349">
        <v>89</v>
      </c>
      <c r="T349">
        <v>42</v>
      </c>
      <c r="U349">
        <v>44</v>
      </c>
      <c r="V349">
        <v>92</v>
      </c>
      <c r="W349">
        <v>17</v>
      </c>
      <c r="X349">
        <v>220</v>
      </c>
      <c r="Y349">
        <v>42</v>
      </c>
      <c r="Z349">
        <v>11</v>
      </c>
      <c r="AA349">
        <v>33</v>
      </c>
      <c r="AB349">
        <v>0</v>
      </c>
      <c r="AC349">
        <v>0</v>
      </c>
      <c r="AD349">
        <v>706</v>
      </c>
      <c r="AE349">
        <v>79</v>
      </c>
      <c r="AF349">
        <v>20</v>
      </c>
      <c r="AG349">
        <v>0</v>
      </c>
      <c r="AH349">
        <v>0</v>
      </c>
      <c r="AI349">
        <v>1</v>
      </c>
      <c r="AJ349">
        <v>13</v>
      </c>
      <c r="AK349">
        <v>114</v>
      </c>
      <c r="AL349">
        <v>6</v>
      </c>
      <c r="AM349">
        <v>43</v>
      </c>
      <c r="AN349">
        <v>0</v>
      </c>
      <c r="AO349">
        <v>327</v>
      </c>
      <c r="AP349">
        <v>68</v>
      </c>
    </row>
    <row r="350" spans="1:42" x14ac:dyDescent="0.2">
      <c r="A350">
        <v>53660000</v>
      </c>
      <c r="B350" t="s">
        <v>875</v>
      </c>
      <c r="C350">
        <v>43465</v>
      </c>
      <c r="D350">
        <v>0</v>
      </c>
      <c r="E350">
        <v>0</v>
      </c>
      <c r="F350">
        <v>0</v>
      </c>
      <c r="G350">
        <v>0</v>
      </c>
      <c r="H350">
        <v>0</v>
      </c>
      <c r="I350" t="s">
        <v>1999</v>
      </c>
      <c r="J350">
        <v>124873</v>
      </c>
      <c r="K350">
        <v>9630</v>
      </c>
      <c r="L350">
        <v>7407</v>
      </c>
      <c r="M350">
        <v>106793</v>
      </c>
      <c r="N350">
        <v>1042</v>
      </c>
      <c r="O350">
        <v>4422</v>
      </c>
      <c r="P350">
        <v>1327</v>
      </c>
      <c r="Q350">
        <v>61</v>
      </c>
      <c r="R350">
        <v>0</v>
      </c>
      <c r="S350">
        <v>302</v>
      </c>
      <c r="T350">
        <v>1141</v>
      </c>
      <c r="U350">
        <v>551</v>
      </c>
      <c r="V350">
        <v>1727</v>
      </c>
      <c r="W350">
        <v>99</v>
      </c>
      <c r="X350">
        <v>2951</v>
      </c>
      <c r="Y350">
        <v>4043</v>
      </c>
      <c r="Z350">
        <v>139</v>
      </c>
      <c r="AA350">
        <v>215</v>
      </c>
      <c r="AB350">
        <v>60</v>
      </c>
      <c r="AC350">
        <v>0</v>
      </c>
      <c r="AD350">
        <v>57715</v>
      </c>
      <c r="AE350">
        <v>46067</v>
      </c>
      <c r="AF350">
        <v>2316</v>
      </c>
      <c r="AG350">
        <v>46</v>
      </c>
      <c r="AH350">
        <v>7</v>
      </c>
      <c r="AI350">
        <v>58</v>
      </c>
      <c r="AJ350">
        <v>585</v>
      </c>
      <c r="AK350">
        <v>429</v>
      </c>
      <c r="AL350">
        <v>0</v>
      </c>
      <c r="AM350">
        <v>613</v>
      </c>
      <c r="AN350">
        <v>0</v>
      </c>
      <c r="AO350">
        <v>823</v>
      </c>
      <c r="AP350">
        <v>1157</v>
      </c>
    </row>
    <row r="351" spans="1:42" x14ac:dyDescent="0.2">
      <c r="A351">
        <v>53660000</v>
      </c>
      <c r="B351" t="s">
        <v>875</v>
      </c>
      <c r="C351">
        <v>43100</v>
      </c>
      <c r="D351">
        <v>0</v>
      </c>
      <c r="E351">
        <v>0</v>
      </c>
      <c r="F351">
        <v>0</v>
      </c>
      <c r="G351">
        <v>0</v>
      </c>
      <c r="H351">
        <v>0</v>
      </c>
      <c r="I351" t="s">
        <v>876</v>
      </c>
      <c r="J351">
        <v>124873</v>
      </c>
      <c r="K351">
        <v>9667</v>
      </c>
      <c r="L351">
        <v>7345</v>
      </c>
      <c r="M351">
        <v>106789</v>
      </c>
      <c r="N351">
        <v>1071</v>
      </c>
      <c r="O351">
        <v>4407</v>
      </c>
      <c r="P351">
        <v>1314</v>
      </c>
      <c r="Q351">
        <v>250</v>
      </c>
      <c r="R351">
        <v>0</v>
      </c>
      <c r="S351">
        <v>295</v>
      </c>
      <c r="T351">
        <v>1123</v>
      </c>
      <c r="U351">
        <v>488</v>
      </c>
      <c r="V351">
        <v>1690</v>
      </c>
      <c r="W351">
        <v>99</v>
      </c>
      <c r="X351">
        <v>2969</v>
      </c>
      <c r="Y351">
        <v>3968</v>
      </c>
      <c r="Z351">
        <v>136</v>
      </c>
      <c r="AA351">
        <v>213</v>
      </c>
      <c r="AB351">
        <v>60</v>
      </c>
      <c r="AC351">
        <v>0</v>
      </c>
      <c r="AD351">
        <v>57838</v>
      </c>
      <c r="AE351">
        <v>46238</v>
      </c>
      <c r="AF351">
        <v>2082</v>
      </c>
      <c r="AG351">
        <v>9</v>
      </c>
      <c r="AH351">
        <v>2</v>
      </c>
      <c r="AI351">
        <v>57</v>
      </c>
      <c r="AJ351">
        <v>563</v>
      </c>
      <c r="AK351">
        <v>445</v>
      </c>
      <c r="AL351">
        <v>0</v>
      </c>
      <c r="AM351">
        <v>627</v>
      </c>
      <c r="AN351">
        <v>0</v>
      </c>
      <c r="AO351">
        <v>809</v>
      </c>
      <c r="AP351">
        <v>1117</v>
      </c>
    </row>
    <row r="352" spans="1:42" x14ac:dyDescent="0.2">
      <c r="A352">
        <v>53660000</v>
      </c>
      <c r="B352" t="s">
        <v>875</v>
      </c>
      <c r="C352">
        <v>42735</v>
      </c>
      <c r="D352">
        <v>0</v>
      </c>
      <c r="E352">
        <v>0</v>
      </c>
      <c r="F352">
        <v>0</v>
      </c>
      <c r="G352">
        <v>0</v>
      </c>
      <c r="H352">
        <v>0</v>
      </c>
      <c r="I352" t="s">
        <v>877</v>
      </c>
      <c r="J352">
        <v>124873</v>
      </c>
      <c r="K352">
        <v>9578</v>
      </c>
      <c r="L352">
        <v>7413</v>
      </c>
      <c r="M352">
        <v>106780</v>
      </c>
      <c r="N352">
        <v>1103</v>
      </c>
      <c r="O352">
        <v>4386</v>
      </c>
      <c r="P352">
        <v>1330</v>
      </c>
      <c r="Q352">
        <v>252</v>
      </c>
      <c r="R352">
        <v>2</v>
      </c>
      <c r="S352">
        <v>292</v>
      </c>
      <c r="T352">
        <v>1094</v>
      </c>
      <c r="U352">
        <v>481</v>
      </c>
      <c r="V352">
        <v>1641</v>
      </c>
      <c r="W352">
        <v>100</v>
      </c>
      <c r="X352">
        <v>3060</v>
      </c>
      <c r="Y352">
        <v>3944</v>
      </c>
      <c r="Z352">
        <v>135</v>
      </c>
      <c r="AA352">
        <v>213</v>
      </c>
      <c r="AB352">
        <v>60</v>
      </c>
      <c r="AC352">
        <v>0</v>
      </c>
      <c r="AD352">
        <v>58017</v>
      </c>
      <c r="AE352">
        <v>46251</v>
      </c>
      <c r="AF352">
        <v>1918</v>
      </c>
      <c r="AG352">
        <v>10</v>
      </c>
      <c r="AH352">
        <v>1</v>
      </c>
      <c r="AI352">
        <v>59</v>
      </c>
      <c r="AJ352">
        <v>525</v>
      </c>
      <c r="AK352">
        <v>474</v>
      </c>
      <c r="AL352">
        <v>0</v>
      </c>
      <c r="AM352">
        <v>629</v>
      </c>
      <c r="AN352">
        <v>0</v>
      </c>
      <c r="AO352">
        <v>824</v>
      </c>
      <c r="AP352">
        <v>1076</v>
      </c>
    </row>
    <row r="353" spans="1:42" x14ac:dyDescent="0.2">
      <c r="A353">
        <v>53660040</v>
      </c>
      <c r="B353" t="s">
        <v>878</v>
      </c>
      <c r="C353">
        <v>43465</v>
      </c>
      <c r="D353">
        <v>0</v>
      </c>
      <c r="E353">
        <v>0</v>
      </c>
      <c r="F353">
        <v>0</v>
      </c>
      <c r="G353">
        <v>0</v>
      </c>
      <c r="H353">
        <v>0</v>
      </c>
      <c r="I353" t="s">
        <v>2000</v>
      </c>
      <c r="J353">
        <v>15083</v>
      </c>
      <c r="K353">
        <v>992</v>
      </c>
      <c r="L353">
        <v>925</v>
      </c>
      <c r="M353">
        <v>13116</v>
      </c>
      <c r="N353">
        <v>50</v>
      </c>
      <c r="O353">
        <v>549</v>
      </c>
      <c r="P353">
        <v>81</v>
      </c>
      <c r="Q353">
        <v>0</v>
      </c>
      <c r="R353">
        <v>0</v>
      </c>
      <c r="S353">
        <v>5</v>
      </c>
      <c r="T353">
        <v>125</v>
      </c>
      <c r="U353">
        <v>36</v>
      </c>
      <c r="V353">
        <v>187</v>
      </c>
      <c r="W353">
        <v>9</v>
      </c>
      <c r="X353">
        <v>319</v>
      </c>
      <c r="Y353">
        <v>582</v>
      </c>
      <c r="Z353">
        <v>17</v>
      </c>
      <c r="AA353">
        <v>8</v>
      </c>
      <c r="AB353">
        <v>0</v>
      </c>
      <c r="AC353">
        <v>0</v>
      </c>
      <c r="AD353">
        <v>5242</v>
      </c>
      <c r="AE353">
        <v>7610</v>
      </c>
      <c r="AF353">
        <v>219</v>
      </c>
      <c r="AG353">
        <v>2</v>
      </c>
      <c r="AH353">
        <v>0</v>
      </c>
      <c r="AI353">
        <v>7</v>
      </c>
      <c r="AJ353">
        <v>36</v>
      </c>
      <c r="AK353">
        <v>40</v>
      </c>
      <c r="AL353">
        <v>0</v>
      </c>
      <c r="AM353">
        <v>10</v>
      </c>
      <c r="AN353">
        <v>0</v>
      </c>
      <c r="AO353">
        <v>43</v>
      </c>
      <c r="AP353">
        <v>110</v>
      </c>
    </row>
    <row r="354" spans="1:42" x14ac:dyDescent="0.2">
      <c r="A354">
        <v>53660040</v>
      </c>
      <c r="B354" t="s">
        <v>878</v>
      </c>
      <c r="C354">
        <v>43100</v>
      </c>
      <c r="D354">
        <v>0</v>
      </c>
      <c r="E354">
        <v>0</v>
      </c>
      <c r="F354">
        <v>0</v>
      </c>
      <c r="G354">
        <v>0</v>
      </c>
      <c r="H354">
        <v>0</v>
      </c>
      <c r="I354" t="s">
        <v>879</v>
      </c>
      <c r="J354">
        <v>15083</v>
      </c>
      <c r="K354">
        <v>981</v>
      </c>
      <c r="L354">
        <v>905</v>
      </c>
      <c r="M354">
        <v>13147</v>
      </c>
      <c r="N354">
        <v>51</v>
      </c>
      <c r="O354">
        <v>547</v>
      </c>
      <c r="P354">
        <v>82</v>
      </c>
      <c r="Q354">
        <v>0</v>
      </c>
      <c r="R354">
        <v>0</v>
      </c>
      <c r="S354">
        <v>7</v>
      </c>
      <c r="T354">
        <v>122</v>
      </c>
      <c r="U354">
        <v>36</v>
      </c>
      <c r="V354">
        <v>177</v>
      </c>
      <c r="W354">
        <v>9</v>
      </c>
      <c r="X354">
        <v>321</v>
      </c>
      <c r="Y354">
        <v>560</v>
      </c>
      <c r="Z354">
        <v>17</v>
      </c>
      <c r="AA354">
        <v>8</v>
      </c>
      <c r="AB354">
        <v>0</v>
      </c>
      <c r="AC354">
        <v>0</v>
      </c>
      <c r="AD354">
        <v>5253</v>
      </c>
      <c r="AE354">
        <v>7654</v>
      </c>
      <c r="AF354">
        <v>196</v>
      </c>
      <c r="AG354">
        <v>2</v>
      </c>
      <c r="AH354">
        <v>0</v>
      </c>
      <c r="AI354">
        <v>7</v>
      </c>
      <c r="AJ354">
        <v>34</v>
      </c>
      <c r="AK354">
        <v>41</v>
      </c>
      <c r="AL354">
        <v>0</v>
      </c>
      <c r="AM354">
        <v>10</v>
      </c>
      <c r="AN354">
        <v>0</v>
      </c>
      <c r="AO354">
        <v>44</v>
      </c>
      <c r="AP354">
        <v>100</v>
      </c>
    </row>
    <row r="355" spans="1:42" x14ac:dyDescent="0.2">
      <c r="A355">
        <v>53660040</v>
      </c>
      <c r="B355" t="s">
        <v>878</v>
      </c>
      <c r="C355">
        <v>42735</v>
      </c>
      <c r="D355">
        <v>0</v>
      </c>
      <c r="E355">
        <v>0</v>
      </c>
      <c r="F355">
        <v>0</v>
      </c>
      <c r="G355">
        <v>0</v>
      </c>
      <c r="H355">
        <v>0</v>
      </c>
      <c r="I355" t="s">
        <v>880</v>
      </c>
      <c r="J355">
        <v>15083</v>
      </c>
      <c r="K355">
        <v>956</v>
      </c>
      <c r="L355">
        <v>918</v>
      </c>
      <c r="M355">
        <v>13153</v>
      </c>
      <c r="N355">
        <v>56</v>
      </c>
      <c r="O355">
        <v>540</v>
      </c>
      <c r="P355">
        <v>83</v>
      </c>
      <c r="Q355">
        <v>0</v>
      </c>
      <c r="R355">
        <v>0</v>
      </c>
      <c r="S355">
        <v>7</v>
      </c>
      <c r="T355">
        <v>118</v>
      </c>
      <c r="U355">
        <v>38</v>
      </c>
      <c r="V355">
        <v>160</v>
      </c>
      <c r="W355">
        <v>10</v>
      </c>
      <c r="X355">
        <v>328</v>
      </c>
      <c r="Y355">
        <v>566</v>
      </c>
      <c r="Z355">
        <v>16</v>
      </c>
      <c r="AA355">
        <v>8</v>
      </c>
      <c r="AB355">
        <v>0</v>
      </c>
      <c r="AC355">
        <v>0</v>
      </c>
      <c r="AD355">
        <v>5317</v>
      </c>
      <c r="AE355">
        <v>7640</v>
      </c>
      <c r="AF355">
        <v>164</v>
      </c>
      <c r="AG355">
        <v>2</v>
      </c>
      <c r="AH355">
        <v>0</v>
      </c>
      <c r="AI355">
        <v>7</v>
      </c>
      <c r="AJ355">
        <v>23</v>
      </c>
      <c r="AK355">
        <v>45</v>
      </c>
      <c r="AL355">
        <v>0</v>
      </c>
      <c r="AM355">
        <v>10</v>
      </c>
      <c r="AN355">
        <v>0</v>
      </c>
      <c r="AO355">
        <v>42</v>
      </c>
      <c r="AP355">
        <v>80</v>
      </c>
    </row>
    <row r="356" spans="1:42" x14ac:dyDescent="0.2">
      <c r="A356">
        <v>53660080</v>
      </c>
      <c r="B356" t="s">
        <v>881</v>
      </c>
      <c r="C356">
        <v>43465</v>
      </c>
      <c r="D356">
        <v>0</v>
      </c>
      <c r="E356">
        <v>0</v>
      </c>
      <c r="F356">
        <v>0</v>
      </c>
      <c r="G356">
        <v>0</v>
      </c>
      <c r="H356">
        <v>0</v>
      </c>
      <c r="I356" t="s">
        <v>2001</v>
      </c>
      <c r="J356">
        <v>14862</v>
      </c>
      <c r="K356">
        <v>597</v>
      </c>
      <c r="L356">
        <v>913</v>
      </c>
      <c r="M356">
        <v>13260</v>
      </c>
      <c r="N356">
        <v>92</v>
      </c>
      <c r="O356">
        <v>265</v>
      </c>
      <c r="P356">
        <v>54</v>
      </c>
      <c r="Q356">
        <v>0</v>
      </c>
      <c r="R356">
        <v>0</v>
      </c>
      <c r="S356">
        <v>1</v>
      </c>
      <c r="T356">
        <v>111</v>
      </c>
      <c r="U356">
        <v>27</v>
      </c>
      <c r="V356">
        <v>132</v>
      </c>
      <c r="W356">
        <v>6</v>
      </c>
      <c r="X356">
        <v>287</v>
      </c>
      <c r="Y356">
        <v>613</v>
      </c>
      <c r="Z356">
        <v>7</v>
      </c>
      <c r="AA356">
        <v>6</v>
      </c>
      <c r="AB356">
        <v>0</v>
      </c>
      <c r="AC356">
        <v>0</v>
      </c>
      <c r="AD356">
        <v>6676</v>
      </c>
      <c r="AE356">
        <v>6234</v>
      </c>
      <c r="AF356">
        <v>305</v>
      </c>
      <c r="AG356">
        <v>0</v>
      </c>
      <c r="AH356">
        <v>2</v>
      </c>
      <c r="AI356">
        <v>7</v>
      </c>
      <c r="AJ356">
        <v>37</v>
      </c>
      <c r="AK356">
        <v>69</v>
      </c>
      <c r="AL356">
        <v>0</v>
      </c>
      <c r="AM356">
        <v>23</v>
      </c>
      <c r="AN356">
        <v>0</v>
      </c>
      <c r="AO356">
        <v>26</v>
      </c>
      <c r="AP356">
        <v>81</v>
      </c>
    </row>
    <row r="357" spans="1:42" x14ac:dyDescent="0.2">
      <c r="A357">
        <v>53660080</v>
      </c>
      <c r="B357" t="s">
        <v>881</v>
      </c>
      <c r="C357">
        <v>43100</v>
      </c>
      <c r="D357">
        <v>0</v>
      </c>
      <c r="E357">
        <v>0</v>
      </c>
      <c r="F357">
        <v>0</v>
      </c>
      <c r="G357">
        <v>0</v>
      </c>
      <c r="H357">
        <v>0</v>
      </c>
      <c r="I357" t="s">
        <v>882</v>
      </c>
      <c r="J357">
        <v>14862</v>
      </c>
      <c r="K357">
        <v>593</v>
      </c>
      <c r="L357">
        <v>916</v>
      </c>
      <c r="M357">
        <v>13257</v>
      </c>
      <c r="N357">
        <v>96</v>
      </c>
      <c r="O357">
        <v>268</v>
      </c>
      <c r="P357">
        <v>55</v>
      </c>
      <c r="Q357">
        <v>0</v>
      </c>
      <c r="R357">
        <v>0</v>
      </c>
      <c r="S357">
        <v>1</v>
      </c>
      <c r="T357">
        <v>109</v>
      </c>
      <c r="U357">
        <v>27</v>
      </c>
      <c r="V357">
        <v>126</v>
      </c>
      <c r="W357">
        <v>6</v>
      </c>
      <c r="X357">
        <v>291</v>
      </c>
      <c r="Y357">
        <v>612</v>
      </c>
      <c r="Z357">
        <v>8</v>
      </c>
      <c r="AA357">
        <v>6</v>
      </c>
      <c r="AB357">
        <v>0</v>
      </c>
      <c r="AC357">
        <v>0</v>
      </c>
      <c r="AD357">
        <v>6677</v>
      </c>
      <c r="AE357">
        <v>6246</v>
      </c>
      <c r="AF357">
        <v>291</v>
      </c>
      <c r="AG357">
        <v>0</v>
      </c>
      <c r="AH357">
        <v>2</v>
      </c>
      <c r="AI357">
        <v>7</v>
      </c>
      <c r="AJ357">
        <v>34</v>
      </c>
      <c r="AK357">
        <v>73</v>
      </c>
      <c r="AL357">
        <v>0</v>
      </c>
      <c r="AM357">
        <v>23</v>
      </c>
      <c r="AN357">
        <v>0</v>
      </c>
      <c r="AO357">
        <v>26</v>
      </c>
      <c r="AP357">
        <v>74</v>
      </c>
    </row>
    <row r="358" spans="1:42" x14ac:dyDescent="0.2">
      <c r="A358">
        <v>53660080</v>
      </c>
      <c r="B358" t="s">
        <v>881</v>
      </c>
      <c r="C358">
        <v>42735</v>
      </c>
      <c r="D358">
        <v>0</v>
      </c>
      <c r="E358">
        <v>0</v>
      </c>
      <c r="F358">
        <v>0</v>
      </c>
      <c r="G358">
        <v>0</v>
      </c>
      <c r="H358">
        <v>0</v>
      </c>
      <c r="I358" t="s">
        <v>883</v>
      </c>
      <c r="J358">
        <v>14862</v>
      </c>
      <c r="K358">
        <v>583</v>
      </c>
      <c r="L358">
        <v>965</v>
      </c>
      <c r="M358">
        <v>13202</v>
      </c>
      <c r="N358">
        <v>112</v>
      </c>
      <c r="O358">
        <v>269</v>
      </c>
      <c r="P358">
        <v>67</v>
      </c>
      <c r="Q358">
        <v>0</v>
      </c>
      <c r="R358">
        <v>0</v>
      </c>
      <c r="S358">
        <v>1</v>
      </c>
      <c r="T358">
        <v>98</v>
      </c>
      <c r="U358">
        <v>27</v>
      </c>
      <c r="V358">
        <v>115</v>
      </c>
      <c r="W358">
        <v>6</v>
      </c>
      <c r="X358">
        <v>323</v>
      </c>
      <c r="Y358">
        <v>628</v>
      </c>
      <c r="Z358">
        <v>9</v>
      </c>
      <c r="AA358">
        <v>6</v>
      </c>
      <c r="AB358">
        <v>0</v>
      </c>
      <c r="AC358">
        <v>0</v>
      </c>
      <c r="AD358">
        <v>6717</v>
      </c>
      <c r="AE358">
        <v>6224</v>
      </c>
      <c r="AF358">
        <v>230</v>
      </c>
      <c r="AG358">
        <v>0</v>
      </c>
      <c r="AH358">
        <v>1</v>
      </c>
      <c r="AI358">
        <v>8</v>
      </c>
      <c r="AJ358">
        <v>23</v>
      </c>
      <c r="AK358">
        <v>89</v>
      </c>
      <c r="AL358">
        <v>0</v>
      </c>
      <c r="AM358">
        <v>23</v>
      </c>
      <c r="AN358">
        <v>0</v>
      </c>
      <c r="AO358">
        <v>33</v>
      </c>
      <c r="AP358">
        <v>67</v>
      </c>
    </row>
    <row r="359" spans="1:42" x14ac:dyDescent="0.2">
      <c r="A359">
        <v>53660120</v>
      </c>
      <c r="B359" t="s">
        <v>884</v>
      </c>
      <c r="C359">
        <v>43465</v>
      </c>
      <c r="D359">
        <v>0</v>
      </c>
      <c r="E359">
        <v>0</v>
      </c>
      <c r="F359">
        <v>0</v>
      </c>
      <c r="G359">
        <v>0</v>
      </c>
      <c r="H359">
        <v>0</v>
      </c>
      <c r="I359" t="s">
        <v>2002</v>
      </c>
      <c r="J359">
        <v>9521</v>
      </c>
      <c r="K359">
        <v>398</v>
      </c>
      <c r="L359">
        <v>493</v>
      </c>
      <c r="M359">
        <v>8575</v>
      </c>
      <c r="N359">
        <v>55</v>
      </c>
      <c r="O359">
        <v>165</v>
      </c>
      <c r="P359">
        <v>45</v>
      </c>
      <c r="Q359">
        <v>0</v>
      </c>
      <c r="R359">
        <v>0</v>
      </c>
      <c r="S359">
        <v>43</v>
      </c>
      <c r="T359">
        <v>55</v>
      </c>
      <c r="U359">
        <v>9</v>
      </c>
      <c r="V359">
        <v>78</v>
      </c>
      <c r="W359">
        <v>2</v>
      </c>
      <c r="X359">
        <v>139</v>
      </c>
      <c r="Y359">
        <v>268</v>
      </c>
      <c r="Z359">
        <v>5</v>
      </c>
      <c r="AA359">
        <v>27</v>
      </c>
      <c r="AB359">
        <v>54</v>
      </c>
      <c r="AC359">
        <v>0</v>
      </c>
      <c r="AD359">
        <v>3036</v>
      </c>
      <c r="AE359">
        <v>5244</v>
      </c>
      <c r="AF359">
        <v>224</v>
      </c>
      <c r="AG359">
        <v>5</v>
      </c>
      <c r="AH359">
        <v>5</v>
      </c>
      <c r="AI359">
        <v>6</v>
      </c>
      <c r="AJ359">
        <v>55</v>
      </c>
      <c r="AK359">
        <v>22</v>
      </c>
      <c r="AL359">
        <v>0</v>
      </c>
      <c r="AM359">
        <v>34</v>
      </c>
      <c r="AN359">
        <v>0</v>
      </c>
      <c r="AO359">
        <v>21</v>
      </c>
      <c r="AP359">
        <v>50</v>
      </c>
    </row>
    <row r="360" spans="1:42" x14ac:dyDescent="0.2">
      <c r="A360">
        <v>53660120</v>
      </c>
      <c r="B360" t="s">
        <v>884</v>
      </c>
      <c r="C360">
        <v>43100</v>
      </c>
      <c r="D360">
        <v>0</v>
      </c>
      <c r="E360">
        <v>0</v>
      </c>
      <c r="F360">
        <v>0</v>
      </c>
      <c r="G360">
        <v>0</v>
      </c>
      <c r="H360">
        <v>0</v>
      </c>
      <c r="I360" t="s">
        <v>885</v>
      </c>
      <c r="J360">
        <v>9521</v>
      </c>
      <c r="K360">
        <v>398</v>
      </c>
      <c r="L360">
        <v>488</v>
      </c>
      <c r="M360">
        <v>8582</v>
      </c>
      <c r="N360">
        <v>53</v>
      </c>
      <c r="O360">
        <v>164</v>
      </c>
      <c r="P360">
        <v>45</v>
      </c>
      <c r="Q360">
        <v>0</v>
      </c>
      <c r="R360">
        <v>0</v>
      </c>
      <c r="S360">
        <v>43</v>
      </c>
      <c r="T360">
        <v>54</v>
      </c>
      <c r="U360">
        <v>10</v>
      </c>
      <c r="V360">
        <v>79</v>
      </c>
      <c r="W360">
        <v>2</v>
      </c>
      <c r="X360">
        <v>139</v>
      </c>
      <c r="Y360">
        <v>263</v>
      </c>
      <c r="Z360">
        <v>5</v>
      </c>
      <c r="AA360">
        <v>27</v>
      </c>
      <c r="AB360">
        <v>54</v>
      </c>
      <c r="AC360">
        <v>0</v>
      </c>
      <c r="AD360">
        <v>3034</v>
      </c>
      <c r="AE360">
        <v>5285</v>
      </c>
      <c r="AF360">
        <v>199</v>
      </c>
      <c r="AG360">
        <v>3</v>
      </c>
      <c r="AH360">
        <v>0</v>
      </c>
      <c r="AI360">
        <v>7</v>
      </c>
      <c r="AJ360">
        <v>54</v>
      </c>
      <c r="AK360">
        <v>22</v>
      </c>
      <c r="AL360">
        <v>0</v>
      </c>
      <c r="AM360">
        <v>31</v>
      </c>
      <c r="AN360">
        <v>0</v>
      </c>
      <c r="AO360">
        <v>21</v>
      </c>
      <c r="AP360">
        <v>51</v>
      </c>
    </row>
    <row r="361" spans="1:42" x14ac:dyDescent="0.2">
      <c r="A361">
        <v>53660120</v>
      </c>
      <c r="B361" t="s">
        <v>884</v>
      </c>
      <c r="C361">
        <v>42735</v>
      </c>
      <c r="D361">
        <v>0</v>
      </c>
      <c r="E361">
        <v>0</v>
      </c>
      <c r="F361">
        <v>0</v>
      </c>
      <c r="G361">
        <v>0</v>
      </c>
      <c r="H361">
        <v>0</v>
      </c>
      <c r="I361" t="s">
        <v>886</v>
      </c>
      <c r="J361">
        <v>9521</v>
      </c>
      <c r="K361">
        <v>400</v>
      </c>
      <c r="L361">
        <v>489</v>
      </c>
      <c r="M361">
        <v>8580</v>
      </c>
      <c r="N361">
        <v>52</v>
      </c>
      <c r="O361">
        <v>167</v>
      </c>
      <c r="P361">
        <v>43</v>
      </c>
      <c r="Q361">
        <v>0</v>
      </c>
      <c r="R361">
        <v>0</v>
      </c>
      <c r="S361">
        <v>44</v>
      </c>
      <c r="T361">
        <v>54</v>
      </c>
      <c r="U361">
        <v>10</v>
      </c>
      <c r="V361">
        <v>80</v>
      </c>
      <c r="W361">
        <v>2</v>
      </c>
      <c r="X361">
        <v>145</v>
      </c>
      <c r="Y361">
        <v>258</v>
      </c>
      <c r="Z361">
        <v>5</v>
      </c>
      <c r="AA361">
        <v>27</v>
      </c>
      <c r="AB361">
        <v>54</v>
      </c>
      <c r="AC361">
        <v>0</v>
      </c>
      <c r="AD361">
        <v>3027</v>
      </c>
      <c r="AE361">
        <v>5299</v>
      </c>
      <c r="AF361">
        <v>199</v>
      </c>
      <c r="AG361">
        <v>3</v>
      </c>
      <c r="AH361">
        <v>0</v>
      </c>
      <c r="AI361">
        <v>8</v>
      </c>
      <c r="AJ361">
        <v>44</v>
      </c>
      <c r="AK361">
        <v>22</v>
      </c>
      <c r="AL361">
        <v>0</v>
      </c>
      <c r="AM361">
        <v>30</v>
      </c>
      <c r="AN361">
        <v>0</v>
      </c>
      <c r="AO361">
        <v>21</v>
      </c>
      <c r="AP361">
        <v>51</v>
      </c>
    </row>
    <row r="362" spans="1:42" x14ac:dyDescent="0.2">
      <c r="A362">
        <v>53660160</v>
      </c>
      <c r="B362" t="s">
        <v>887</v>
      </c>
      <c r="C362">
        <v>43465</v>
      </c>
      <c r="D362">
        <v>0</v>
      </c>
      <c r="E362">
        <v>0</v>
      </c>
      <c r="F362">
        <v>0</v>
      </c>
      <c r="G362">
        <v>0</v>
      </c>
      <c r="H362">
        <v>0</v>
      </c>
      <c r="I362" t="s">
        <v>2003</v>
      </c>
      <c r="J362">
        <v>13949</v>
      </c>
      <c r="K362">
        <v>2020</v>
      </c>
      <c r="L362">
        <v>929</v>
      </c>
      <c r="M362">
        <v>10911</v>
      </c>
      <c r="N362">
        <v>89</v>
      </c>
      <c r="O362">
        <v>869</v>
      </c>
      <c r="P362">
        <v>358</v>
      </c>
      <c r="Q362">
        <v>9</v>
      </c>
      <c r="R362">
        <v>0</v>
      </c>
      <c r="S362">
        <v>40</v>
      </c>
      <c r="T362">
        <v>200</v>
      </c>
      <c r="U362">
        <v>218</v>
      </c>
      <c r="V362">
        <v>300</v>
      </c>
      <c r="W362">
        <v>25</v>
      </c>
      <c r="X362">
        <v>465</v>
      </c>
      <c r="Y362">
        <v>377</v>
      </c>
      <c r="Z362">
        <v>30</v>
      </c>
      <c r="AA362">
        <v>56</v>
      </c>
      <c r="AB362">
        <v>1</v>
      </c>
      <c r="AC362">
        <v>0</v>
      </c>
      <c r="AD362">
        <v>7246</v>
      </c>
      <c r="AE362">
        <v>3484</v>
      </c>
      <c r="AF362">
        <v>123</v>
      </c>
      <c r="AG362">
        <v>0</v>
      </c>
      <c r="AH362">
        <v>0</v>
      </c>
      <c r="AI362">
        <v>1</v>
      </c>
      <c r="AJ362">
        <v>57</v>
      </c>
      <c r="AK362">
        <v>50</v>
      </c>
      <c r="AL362">
        <v>0</v>
      </c>
      <c r="AM362">
        <v>39</v>
      </c>
      <c r="AN362">
        <v>0</v>
      </c>
      <c r="AO362">
        <v>223</v>
      </c>
      <c r="AP362">
        <v>220</v>
      </c>
    </row>
    <row r="363" spans="1:42" x14ac:dyDescent="0.2">
      <c r="A363">
        <v>53660160</v>
      </c>
      <c r="B363" t="s">
        <v>887</v>
      </c>
      <c r="C363">
        <v>43100</v>
      </c>
      <c r="D363">
        <v>0</v>
      </c>
      <c r="E363">
        <v>0</v>
      </c>
      <c r="F363">
        <v>0</v>
      </c>
      <c r="G363">
        <v>0</v>
      </c>
      <c r="H363">
        <v>0</v>
      </c>
      <c r="I363" t="s">
        <v>888</v>
      </c>
      <c r="J363">
        <v>13949</v>
      </c>
      <c r="K363">
        <v>1966</v>
      </c>
      <c r="L363">
        <v>926</v>
      </c>
      <c r="M363">
        <v>10966</v>
      </c>
      <c r="N363">
        <v>91</v>
      </c>
      <c r="O363">
        <v>867</v>
      </c>
      <c r="P363">
        <v>355</v>
      </c>
      <c r="Q363">
        <v>9</v>
      </c>
      <c r="R363">
        <v>0</v>
      </c>
      <c r="S363">
        <v>61</v>
      </c>
      <c r="T363">
        <v>197</v>
      </c>
      <c r="U363">
        <v>155</v>
      </c>
      <c r="V363">
        <v>297</v>
      </c>
      <c r="W363">
        <v>25</v>
      </c>
      <c r="X363">
        <v>469</v>
      </c>
      <c r="Y363">
        <v>373</v>
      </c>
      <c r="Z363">
        <v>28</v>
      </c>
      <c r="AA363">
        <v>56</v>
      </c>
      <c r="AB363">
        <v>1</v>
      </c>
      <c r="AC363">
        <v>0</v>
      </c>
      <c r="AD363">
        <v>7262</v>
      </c>
      <c r="AE363">
        <v>3521</v>
      </c>
      <c r="AF363">
        <v>125</v>
      </c>
      <c r="AG363">
        <v>0</v>
      </c>
      <c r="AH363">
        <v>0</v>
      </c>
      <c r="AI363">
        <v>1</v>
      </c>
      <c r="AJ363">
        <v>57</v>
      </c>
      <c r="AK363">
        <v>51</v>
      </c>
      <c r="AL363">
        <v>0</v>
      </c>
      <c r="AM363">
        <v>40</v>
      </c>
      <c r="AN363">
        <v>0</v>
      </c>
      <c r="AO363">
        <v>230</v>
      </c>
      <c r="AP363">
        <v>221</v>
      </c>
    </row>
    <row r="364" spans="1:42" x14ac:dyDescent="0.2">
      <c r="A364">
        <v>53660160</v>
      </c>
      <c r="B364" t="s">
        <v>887</v>
      </c>
      <c r="C364">
        <v>42735</v>
      </c>
      <c r="D364">
        <v>0</v>
      </c>
      <c r="E364">
        <v>0</v>
      </c>
      <c r="F364">
        <v>0</v>
      </c>
      <c r="G364">
        <v>0</v>
      </c>
      <c r="H364">
        <v>0</v>
      </c>
      <c r="I364" t="s">
        <v>889</v>
      </c>
      <c r="J364">
        <v>13949</v>
      </c>
      <c r="K364">
        <v>1954</v>
      </c>
      <c r="L364">
        <v>926</v>
      </c>
      <c r="M364">
        <v>10976</v>
      </c>
      <c r="N364">
        <v>93</v>
      </c>
      <c r="O364">
        <v>857</v>
      </c>
      <c r="P364">
        <v>356</v>
      </c>
      <c r="Q364">
        <v>9</v>
      </c>
      <c r="R364">
        <v>0</v>
      </c>
      <c r="S364">
        <v>61</v>
      </c>
      <c r="T364">
        <v>197</v>
      </c>
      <c r="U364">
        <v>154</v>
      </c>
      <c r="V364">
        <v>296</v>
      </c>
      <c r="W364">
        <v>25</v>
      </c>
      <c r="X364">
        <v>475</v>
      </c>
      <c r="Y364">
        <v>365</v>
      </c>
      <c r="Z364">
        <v>28</v>
      </c>
      <c r="AA364">
        <v>56</v>
      </c>
      <c r="AB364">
        <v>1</v>
      </c>
      <c r="AC364">
        <v>0</v>
      </c>
      <c r="AD364">
        <v>7275</v>
      </c>
      <c r="AE364">
        <v>3521</v>
      </c>
      <c r="AF364">
        <v>123</v>
      </c>
      <c r="AG364">
        <v>0</v>
      </c>
      <c r="AH364">
        <v>0</v>
      </c>
      <c r="AI364">
        <v>1</v>
      </c>
      <c r="AJ364">
        <v>56</v>
      </c>
      <c r="AK364">
        <v>52</v>
      </c>
      <c r="AL364">
        <v>0</v>
      </c>
      <c r="AM364">
        <v>41</v>
      </c>
      <c r="AN364">
        <v>0</v>
      </c>
      <c r="AO364">
        <v>232</v>
      </c>
      <c r="AP364">
        <v>221</v>
      </c>
    </row>
    <row r="365" spans="1:42" x14ac:dyDescent="0.2">
      <c r="A365">
        <v>53660200</v>
      </c>
      <c r="B365" t="s">
        <v>890</v>
      </c>
      <c r="C365">
        <v>43465</v>
      </c>
      <c r="D365">
        <v>0</v>
      </c>
      <c r="E365">
        <v>0</v>
      </c>
      <c r="F365">
        <v>0</v>
      </c>
      <c r="G365">
        <v>0</v>
      </c>
      <c r="H365">
        <v>0</v>
      </c>
      <c r="I365" t="s">
        <v>2004</v>
      </c>
      <c r="J365">
        <v>13782</v>
      </c>
      <c r="K365">
        <v>660</v>
      </c>
      <c r="L365">
        <v>688</v>
      </c>
      <c r="M365">
        <v>12280</v>
      </c>
      <c r="N365">
        <v>155</v>
      </c>
      <c r="O365">
        <v>315</v>
      </c>
      <c r="P365">
        <v>57</v>
      </c>
      <c r="Q365">
        <v>0</v>
      </c>
      <c r="R365">
        <v>0</v>
      </c>
      <c r="S365">
        <v>0</v>
      </c>
      <c r="T365">
        <v>92</v>
      </c>
      <c r="U365">
        <v>31</v>
      </c>
      <c r="V365">
        <v>156</v>
      </c>
      <c r="W365">
        <v>8</v>
      </c>
      <c r="X365">
        <v>245</v>
      </c>
      <c r="Y365">
        <v>432</v>
      </c>
      <c r="Z365">
        <v>9</v>
      </c>
      <c r="AA365">
        <v>2</v>
      </c>
      <c r="AB365">
        <v>0</v>
      </c>
      <c r="AC365">
        <v>0</v>
      </c>
      <c r="AD365">
        <v>4806</v>
      </c>
      <c r="AE365">
        <v>7213</v>
      </c>
      <c r="AF365">
        <v>199</v>
      </c>
      <c r="AG365">
        <v>0</v>
      </c>
      <c r="AH365">
        <v>0</v>
      </c>
      <c r="AI365">
        <v>2</v>
      </c>
      <c r="AJ365">
        <v>59</v>
      </c>
      <c r="AK365">
        <v>61</v>
      </c>
      <c r="AL365">
        <v>0</v>
      </c>
      <c r="AM365">
        <v>94</v>
      </c>
      <c r="AN365">
        <v>0</v>
      </c>
      <c r="AO365">
        <v>41</v>
      </c>
      <c r="AP365">
        <v>85</v>
      </c>
    </row>
    <row r="366" spans="1:42" x14ac:dyDescent="0.2">
      <c r="A366">
        <v>53660200</v>
      </c>
      <c r="B366" t="s">
        <v>890</v>
      </c>
      <c r="C366">
        <v>43100</v>
      </c>
      <c r="D366">
        <v>0</v>
      </c>
      <c r="E366">
        <v>0</v>
      </c>
      <c r="F366">
        <v>0</v>
      </c>
      <c r="G366">
        <v>0</v>
      </c>
      <c r="H366">
        <v>0</v>
      </c>
      <c r="I366" t="s">
        <v>891</v>
      </c>
      <c r="J366">
        <v>13782</v>
      </c>
      <c r="K366">
        <v>657</v>
      </c>
      <c r="L366">
        <v>676</v>
      </c>
      <c r="M366">
        <v>12274</v>
      </c>
      <c r="N366">
        <v>175</v>
      </c>
      <c r="O366">
        <v>327</v>
      </c>
      <c r="P366">
        <v>58</v>
      </c>
      <c r="Q366">
        <v>0</v>
      </c>
      <c r="R366">
        <v>0</v>
      </c>
      <c r="S366">
        <v>0</v>
      </c>
      <c r="T366">
        <v>85</v>
      </c>
      <c r="U366">
        <v>31</v>
      </c>
      <c r="V366">
        <v>147</v>
      </c>
      <c r="W366">
        <v>8</v>
      </c>
      <c r="X366">
        <v>251</v>
      </c>
      <c r="Y366">
        <v>414</v>
      </c>
      <c r="Z366">
        <v>9</v>
      </c>
      <c r="AA366">
        <v>2</v>
      </c>
      <c r="AB366">
        <v>0</v>
      </c>
      <c r="AC366">
        <v>0</v>
      </c>
      <c r="AD366">
        <v>4832</v>
      </c>
      <c r="AE366">
        <v>7264</v>
      </c>
      <c r="AF366">
        <v>128</v>
      </c>
      <c r="AG366">
        <v>0</v>
      </c>
      <c r="AH366">
        <v>0</v>
      </c>
      <c r="AI366">
        <v>3</v>
      </c>
      <c r="AJ366">
        <v>47</v>
      </c>
      <c r="AK366">
        <v>63</v>
      </c>
      <c r="AL366">
        <v>0</v>
      </c>
      <c r="AM366">
        <v>112</v>
      </c>
      <c r="AN366">
        <v>0</v>
      </c>
      <c r="AO366">
        <v>41</v>
      </c>
      <c r="AP366">
        <v>66</v>
      </c>
    </row>
    <row r="367" spans="1:42" x14ac:dyDescent="0.2">
      <c r="A367">
        <v>53660200</v>
      </c>
      <c r="B367" t="s">
        <v>890</v>
      </c>
      <c r="C367">
        <v>42735</v>
      </c>
      <c r="D367">
        <v>0</v>
      </c>
      <c r="E367">
        <v>0</v>
      </c>
      <c r="F367">
        <v>0</v>
      </c>
      <c r="G367">
        <v>0</v>
      </c>
      <c r="H367">
        <v>0</v>
      </c>
      <c r="I367" t="s">
        <v>892</v>
      </c>
      <c r="J367">
        <v>13782</v>
      </c>
      <c r="K367">
        <v>640</v>
      </c>
      <c r="L367">
        <v>678</v>
      </c>
      <c r="M367">
        <v>12287</v>
      </c>
      <c r="N367">
        <v>177</v>
      </c>
      <c r="O367">
        <v>328</v>
      </c>
      <c r="P367">
        <v>57</v>
      </c>
      <c r="Q367">
        <v>0</v>
      </c>
      <c r="R367">
        <v>0</v>
      </c>
      <c r="S367">
        <v>0</v>
      </c>
      <c r="T367">
        <v>82</v>
      </c>
      <c r="U367">
        <v>24</v>
      </c>
      <c r="V367">
        <v>140</v>
      </c>
      <c r="W367">
        <v>8</v>
      </c>
      <c r="X367">
        <v>258</v>
      </c>
      <c r="Y367">
        <v>408</v>
      </c>
      <c r="Z367">
        <v>9</v>
      </c>
      <c r="AA367">
        <v>2</v>
      </c>
      <c r="AB367">
        <v>0</v>
      </c>
      <c r="AC367">
        <v>0</v>
      </c>
      <c r="AD367">
        <v>4866</v>
      </c>
      <c r="AE367">
        <v>7275</v>
      </c>
      <c r="AF367">
        <v>100</v>
      </c>
      <c r="AG367">
        <v>0</v>
      </c>
      <c r="AH367">
        <v>0</v>
      </c>
      <c r="AI367">
        <v>3</v>
      </c>
      <c r="AJ367">
        <v>43</v>
      </c>
      <c r="AK367">
        <v>64</v>
      </c>
      <c r="AL367">
        <v>0</v>
      </c>
      <c r="AM367">
        <v>113</v>
      </c>
      <c r="AN367">
        <v>0</v>
      </c>
      <c r="AO367">
        <v>41</v>
      </c>
      <c r="AP367">
        <v>60</v>
      </c>
    </row>
    <row r="368" spans="1:42" x14ac:dyDescent="0.2">
      <c r="A368">
        <v>53660240</v>
      </c>
      <c r="B368" t="s">
        <v>893</v>
      </c>
      <c r="C368">
        <v>43465</v>
      </c>
      <c r="D368">
        <v>0</v>
      </c>
      <c r="E368">
        <v>0</v>
      </c>
      <c r="F368">
        <v>0</v>
      </c>
      <c r="G368">
        <v>0</v>
      </c>
      <c r="H368">
        <v>0</v>
      </c>
      <c r="I368" t="s">
        <v>2005</v>
      </c>
      <c r="J368">
        <v>6607</v>
      </c>
      <c r="K368">
        <v>680</v>
      </c>
      <c r="L368">
        <v>415</v>
      </c>
      <c r="M368">
        <v>5485</v>
      </c>
      <c r="N368">
        <v>27</v>
      </c>
      <c r="O368">
        <v>318</v>
      </c>
      <c r="P368">
        <v>104</v>
      </c>
      <c r="Q368">
        <v>2</v>
      </c>
      <c r="R368">
        <v>0</v>
      </c>
      <c r="S368">
        <v>58</v>
      </c>
      <c r="T368">
        <v>68</v>
      </c>
      <c r="U368">
        <v>25</v>
      </c>
      <c r="V368">
        <v>98</v>
      </c>
      <c r="W368">
        <v>7</v>
      </c>
      <c r="X368">
        <v>179</v>
      </c>
      <c r="Y368">
        <v>203</v>
      </c>
      <c r="Z368">
        <v>9</v>
      </c>
      <c r="AA368">
        <v>24</v>
      </c>
      <c r="AB368">
        <v>0</v>
      </c>
      <c r="AC368">
        <v>0</v>
      </c>
      <c r="AD368">
        <v>2964</v>
      </c>
      <c r="AE368">
        <v>2390</v>
      </c>
      <c r="AF368">
        <v>109</v>
      </c>
      <c r="AG368">
        <v>1</v>
      </c>
      <c r="AH368">
        <v>0</v>
      </c>
      <c r="AI368">
        <v>1</v>
      </c>
      <c r="AJ368">
        <v>21</v>
      </c>
      <c r="AK368">
        <v>25</v>
      </c>
      <c r="AL368">
        <v>0</v>
      </c>
      <c r="AM368">
        <v>2</v>
      </c>
      <c r="AN368">
        <v>0</v>
      </c>
      <c r="AO368">
        <v>65</v>
      </c>
      <c r="AP368">
        <v>78</v>
      </c>
    </row>
    <row r="369" spans="1:42" x14ac:dyDescent="0.2">
      <c r="A369">
        <v>53660240</v>
      </c>
      <c r="B369" t="s">
        <v>893</v>
      </c>
      <c r="C369">
        <v>43100</v>
      </c>
      <c r="D369">
        <v>0</v>
      </c>
      <c r="E369">
        <v>0</v>
      </c>
      <c r="F369">
        <v>0</v>
      </c>
      <c r="G369">
        <v>0</v>
      </c>
      <c r="H369">
        <v>0</v>
      </c>
      <c r="I369" t="s">
        <v>894</v>
      </c>
      <c r="J369">
        <v>6607</v>
      </c>
      <c r="K369">
        <v>644</v>
      </c>
      <c r="L369">
        <v>410</v>
      </c>
      <c r="M369">
        <v>5525</v>
      </c>
      <c r="N369">
        <v>29</v>
      </c>
      <c r="O369">
        <v>318</v>
      </c>
      <c r="P369">
        <v>95</v>
      </c>
      <c r="Q369">
        <v>2</v>
      </c>
      <c r="R369">
        <v>0</v>
      </c>
      <c r="S369">
        <v>33</v>
      </c>
      <c r="T369">
        <v>67</v>
      </c>
      <c r="U369">
        <v>24</v>
      </c>
      <c r="V369">
        <v>97</v>
      </c>
      <c r="W369">
        <v>7</v>
      </c>
      <c r="X369">
        <v>178</v>
      </c>
      <c r="Y369">
        <v>199</v>
      </c>
      <c r="Z369">
        <v>9</v>
      </c>
      <c r="AA369">
        <v>24</v>
      </c>
      <c r="AB369">
        <v>0</v>
      </c>
      <c r="AC369">
        <v>0</v>
      </c>
      <c r="AD369">
        <v>2984</v>
      </c>
      <c r="AE369">
        <v>2431</v>
      </c>
      <c r="AF369">
        <v>86</v>
      </c>
      <c r="AG369">
        <v>1</v>
      </c>
      <c r="AH369">
        <v>0</v>
      </c>
      <c r="AI369">
        <v>1</v>
      </c>
      <c r="AJ369">
        <v>22</v>
      </c>
      <c r="AK369">
        <v>25</v>
      </c>
      <c r="AL369">
        <v>0</v>
      </c>
      <c r="AM369">
        <v>3</v>
      </c>
      <c r="AN369">
        <v>0</v>
      </c>
      <c r="AO369">
        <v>56</v>
      </c>
      <c r="AP369">
        <v>77</v>
      </c>
    </row>
    <row r="370" spans="1:42" x14ac:dyDescent="0.2">
      <c r="A370">
        <v>53660240</v>
      </c>
      <c r="B370" t="s">
        <v>893</v>
      </c>
      <c r="C370">
        <v>42735</v>
      </c>
      <c r="D370">
        <v>0</v>
      </c>
      <c r="E370">
        <v>0</v>
      </c>
      <c r="F370">
        <v>0</v>
      </c>
      <c r="G370">
        <v>0</v>
      </c>
      <c r="H370">
        <v>0</v>
      </c>
      <c r="I370" t="s">
        <v>895</v>
      </c>
      <c r="J370">
        <v>6607</v>
      </c>
      <c r="K370">
        <v>645</v>
      </c>
      <c r="L370">
        <v>410</v>
      </c>
      <c r="M370">
        <v>5523</v>
      </c>
      <c r="N370">
        <v>29</v>
      </c>
      <c r="O370">
        <v>318</v>
      </c>
      <c r="P370">
        <v>95</v>
      </c>
      <c r="Q370">
        <v>2</v>
      </c>
      <c r="R370">
        <v>2</v>
      </c>
      <c r="S370">
        <v>33</v>
      </c>
      <c r="T370">
        <v>67</v>
      </c>
      <c r="U370">
        <v>24</v>
      </c>
      <c r="V370">
        <v>96</v>
      </c>
      <c r="W370">
        <v>7</v>
      </c>
      <c r="X370">
        <v>179</v>
      </c>
      <c r="Y370">
        <v>197</v>
      </c>
      <c r="Z370">
        <v>9</v>
      </c>
      <c r="AA370">
        <v>24</v>
      </c>
      <c r="AB370">
        <v>0</v>
      </c>
      <c r="AC370">
        <v>0</v>
      </c>
      <c r="AD370">
        <v>2982</v>
      </c>
      <c r="AE370">
        <v>2433</v>
      </c>
      <c r="AF370">
        <v>87</v>
      </c>
      <c r="AG370">
        <v>1</v>
      </c>
      <c r="AH370">
        <v>0</v>
      </c>
      <c r="AI370">
        <v>1</v>
      </c>
      <c r="AJ370">
        <v>21</v>
      </c>
      <c r="AK370">
        <v>26</v>
      </c>
      <c r="AL370">
        <v>0</v>
      </c>
      <c r="AM370">
        <v>3</v>
      </c>
      <c r="AN370">
        <v>0</v>
      </c>
      <c r="AO370">
        <v>56</v>
      </c>
      <c r="AP370">
        <v>76</v>
      </c>
    </row>
    <row r="371" spans="1:42" x14ac:dyDescent="0.2">
      <c r="A371">
        <v>53660280</v>
      </c>
      <c r="B371" t="s">
        <v>896</v>
      </c>
      <c r="C371">
        <v>43465</v>
      </c>
      <c r="D371">
        <v>0</v>
      </c>
      <c r="E371">
        <v>0</v>
      </c>
      <c r="F371">
        <v>0</v>
      </c>
      <c r="G371">
        <v>0</v>
      </c>
      <c r="H371">
        <v>0</v>
      </c>
      <c r="I371" t="s">
        <v>2006</v>
      </c>
      <c r="J371">
        <v>13648</v>
      </c>
      <c r="K371">
        <v>1510</v>
      </c>
      <c r="L371">
        <v>875</v>
      </c>
      <c r="M371">
        <v>11201</v>
      </c>
      <c r="N371">
        <v>61</v>
      </c>
      <c r="O371">
        <v>636</v>
      </c>
      <c r="P371">
        <v>228</v>
      </c>
      <c r="Q371">
        <v>48</v>
      </c>
      <c r="R371">
        <v>0</v>
      </c>
      <c r="S371">
        <v>62</v>
      </c>
      <c r="T371">
        <v>156</v>
      </c>
      <c r="U371">
        <v>106</v>
      </c>
      <c r="V371">
        <v>260</v>
      </c>
      <c r="W371">
        <v>14</v>
      </c>
      <c r="X371">
        <v>383</v>
      </c>
      <c r="Y371">
        <v>443</v>
      </c>
      <c r="Z371">
        <v>24</v>
      </c>
      <c r="AA371">
        <v>25</v>
      </c>
      <c r="AB371">
        <v>0</v>
      </c>
      <c r="AC371">
        <v>0</v>
      </c>
      <c r="AD371">
        <v>7549</v>
      </c>
      <c r="AE371">
        <v>3205</v>
      </c>
      <c r="AF371">
        <v>269</v>
      </c>
      <c r="AG371">
        <v>35</v>
      </c>
      <c r="AH371">
        <v>0</v>
      </c>
      <c r="AI371">
        <v>16</v>
      </c>
      <c r="AJ371">
        <v>129</v>
      </c>
      <c r="AK371">
        <v>35</v>
      </c>
      <c r="AL371">
        <v>0</v>
      </c>
      <c r="AM371">
        <v>26</v>
      </c>
      <c r="AN371">
        <v>0</v>
      </c>
      <c r="AO371">
        <v>121</v>
      </c>
      <c r="AP371">
        <v>154</v>
      </c>
    </row>
    <row r="372" spans="1:42" x14ac:dyDescent="0.2">
      <c r="A372">
        <v>53660280</v>
      </c>
      <c r="B372" t="s">
        <v>896</v>
      </c>
      <c r="C372">
        <v>43100</v>
      </c>
      <c r="D372">
        <v>0</v>
      </c>
      <c r="E372">
        <v>0</v>
      </c>
      <c r="F372">
        <v>0</v>
      </c>
      <c r="G372">
        <v>0</v>
      </c>
      <c r="H372">
        <v>0</v>
      </c>
      <c r="I372" t="s">
        <v>897</v>
      </c>
      <c r="J372">
        <v>13648</v>
      </c>
      <c r="K372">
        <v>1699</v>
      </c>
      <c r="L372">
        <v>857</v>
      </c>
      <c r="M372">
        <v>11033</v>
      </c>
      <c r="N372">
        <v>58</v>
      </c>
      <c r="O372">
        <v>628</v>
      </c>
      <c r="P372">
        <v>238</v>
      </c>
      <c r="Q372">
        <v>236</v>
      </c>
      <c r="R372">
        <v>0</v>
      </c>
      <c r="S372">
        <v>62</v>
      </c>
      <c r="T372">
        <v>156</v>
      </c>
      <c r="U372">
        <v>107</v>
      </c>
      <c r="V372">
        <v>259</v>
      </c>
      <c r="W372">
        <v>14</v>
      </c>
      <c r="X372">
        <v>380</v>
      </c>
      <c r="Y372">
        <v>432</v>
      </c>
      <c r="Z372">
        <v>22</v>
      </c>
      <c r="AA372">
        <v>23</v>
      </c>
      <c r="AB372">
        <v>0</v>
      </c>
      <c r="AC372">
        <v>0</v>
      </c>
      <c r="AD372">
        <v>7548</v>
      </c>
      <c r="AE372">
        <v>3081</v>
      </c>
      <c r="AF372">
        <v>270</v>
      </c>
      <c r="AG372">
        <v>0</v>
      </c>
      <c r="AH372">
        <v>0</v>
      </c>
      <c r="AI372">
        <v>13</v>
      </c>
      <c r="AJ372">
        <v>121</v>
      </c>
      <c r="AK372">
        <v>36</v>
      </c>
      <c r="AL372">
        <v>0</v>
      </c>
      <c r="AM372">
        <v>22</v>
      </c>
      <c r="AN372">
        <v>0</v>
      </c>
      <c r="AO372">
        <v>120</v>
      </c>
      <c r="AP372">
        <v>153</v>
      </c>
    </row>
    <row r="373" spans="1:42" x14ac:dyDescent="0.2">
      <c r="A373">
        <v>53660280</v>
      </c>
      <c r="B373" t="s">
        <v>896</v>
      </c>
      <c r="C373">
        <v>42735</v>
      </c>
      <c r="D373">
        <v>0</v>
      </c>
      <c r="E373">
        <v>0</v>
      </c>
      <c r="F373">
        <v>0</v>
      </c>
      <c r="G373">
        <v>0</v>
      </c>
      <c r="H373">
        <v>0</v>
      </c>
      <c r="I373" t="s">
        <v>898</v>
      </c>
      <c r="J373">
        <v>13648</v>
      </c>
      <c r="K373">
        <v>1696</v>
      </c>
      <c r="L373">
        <v>852</v>
      </c>
      <c r="M373">
        <v>11040</v>
      </c>
      <c r="N373">
        <v>60</v>
      </c>
      <c r="O373">
        <v>623</v>
      </c>
      <c r="P373">
        <v>243</v>
      </c>
      <c r="Q373">
        <v>238</v>
      </c>
      <c r="R373">
        <v>0</v>
      </c>
      <c r="S373">
        <v>62</v>
      </c>
      <c r="T373">
        <v>149</v>
      </c>
      <c r="U373">
        <v>107</v>
      </c>
      <c r="V373">
        <v>258</v>
      </c>
      <c r="W373">
        <v>14</v>
      </c>
      <c r="X373">
        <v>387</v>
      </c>
      <c r="Y373">
        <v>420</v>
      </c>
      <c r="Z373">
        <v>21</v>
      </c>
      <c r="AA373">
        <v>23</v>
      </c>
      <c r="AB373">
        <v>0</v>
      </c>
      <c r="AC373">
        <v>0</v>
      </c>
      <c r="AD373">
        <v>7567</v>
      </c>
      <c r="AE373">
        <v>3081</v>
      </c>
      <c r="AF373">
        <v>257</v>
      </c>
      <c r="AG373">
        <v>0</v>
      </c>
      <c r="AH373">
        <v>0</v>
      </c>
      <c r="AI373">
        <v>13</v>
      </c>
      <c r="AJ373">
        <v>122</v>
      </c>
      <c r="AK373">
        <v>38</v>
      </c>
      <c r="AL373">
        <v>0</v>
      </c>
      <c r="AM373">
        <v>23</v>
      </c>
      <c r="AN373">
        <v>0</v>
      </c>
      <c r="AO373">
        <v>126</v>
      </c>
      <c r="AP373">
        <v>153</v>
      </c>
    </row>
    <row r="374" spans="1:42" x14ac:dyDescent="0.2">
      <c r="A374">
        <v>53660320</v>
      </c>
      <c r="B374" t="s">
        <v>899</v>
      </c>
      <c r="C374">
        <v>43465</v>
      </c>
      <c r="D374">
        <v>0</v>
      </c>
      <c r="E374">
        <v>0</v>
      </c>
      <c r="F374">
        <v>0</v>
      </c>
      <c r="G374">
        <v>0</v>
      </c>
      <c r="H374">
        <v>0</v>
      </c>
      <c r="I374" t="s">
        <v>2007</v>
      </c>
      <c r="J374">
        <v>9435</v>
      </c>
      <c r="K374">
        <v>496</v>
      </c>
      <c r="L374">
        <v>582</v>
      </c>
      <c r="M374">
        <v>8317</v>
      </c>
      <c r="N374">
        <v>41</v>
      </c>
      <c r="O374">
        <v>264</v>
      </c>
      <c r="P374">
        <v>50</v>
      </c>
      <c r="Q374">
        <v>2</v>
      </c>
      <c r="R374">
        <v>0</v>
      </c>
      <c r="S374">
        <v>8</v>
      </c>
      <c r="T374">
        <v>77</v>
      </c>
      <c r="U374">
        <v>15</v>
      </c>
      <c r="V374">
        <v>76</v>
      </c>
      <c r="W374">
        <v>3</v>
      </c>
      <c r="X374">
        <v>233</v>
      </c>
      <c r="Y374">
        <v>328</v>
      </c>
      <c r="Z374">
        <v>5</v>
      </c>
      <c r="AA374">
        <v>15</v>
      </c>
      <c r="AB374">
        <v>0</v>
      </c>
      <c r="AC374">
        <v>0</v>
      </c>
      <c r="AD374">
        <v>4258</v>
      </c>
      <c r="AE374">
        <v>3840</v>
      </c>
      <c r="AF374">
        <v>201</v>
      </c>
      <c r="AG374">
        <v>0</v>
      </c>
      <c r="AH374">
        <v>1</v>
      </c>
      <c r="AI374">
        <v>3</v>
      </c>
      <c r="AJ374">
        <v>15</v>
      </c>
      <c r="AK374">
        <v>36</v>
      </c>
      <c r="AL374">
        <v>0</v>
      </c>
      <c r="AM374">
        <v>5</v>
      </c>
      <c r="AN374">
        <v>0</v>
      </c>
      <c r="AO374">
        <v>38</v>
      </c>
      <c r="AP374">
        <v>58</v>
      </c>
    </row>
    <row r="375" spans="1:42" x14ac:dyDescent="0.2">
      <c r="A375">
        <v>53660320</v>
      </c>
      <c r="B375" t="s">
        <v>899</v>
      </c>
      <c r="C375">
        <v>43100</v>
      </c>
      <c r="D375">
        <v>0</v>
      </c>
      <c r="E375">
        <v>0</v>
      </c>
      <c r="F375">
        <v>0</v>
      </c>
      <c r="G375">
        <v>0</v>
      </c>
      <c r="H375">
        <v>0</v>
      </c>
      <c r="I375" t="s">
        <v>900</v>
      </c>
      <c r="J375">
        <v>9435</v>
      </c>
      <c r="K375">
        <v>485</v>
      </c>
      <c r="L375">
        <v>575</v>
      </c>
      <c r="M375">
        <v>8333</v>
      </c>
      <c r="N375">
        <v>42</v>
      </c>
      <c r="O375">
        <v>253</v>
      </c>
      <c r="P375">
        <v>50</v>
      </c>
      <c r="Q375">
        <v>2</v>
      </c>
      <c r="R375">
        <v>0</v>
      </c>
      <c r="S375">
        <v>8</v>
      </c>
      <c r="T375">
        <v>77</v>
      </c>
      <c r="U375">
        <v>15</v>
      </c>
      <c r="V375">
        <v>77</v>
      </c>
      <c r="W375">
        <v>3</v>
      </c>
      <c r="X375">
        <v>232</v>
      </c>
      <c r="Y375">
        <v>322</v>
      </c>
      <c r="Z375">
        <v>6</v>
      </c>
      <c r="AA375">
        <v>16</v>
      </c>
      <c r="AB375">
        <v>0</v>
      </c>
      <c r="AC375">
        <v>0</v>
      </c>
      <c r="AD375">
        <v>4265</v>
      </c>
      <c r="AE375">
        <v>3892</v>
      </c>
      <c r="AF375">
        <v>158</v>
      </c>
      <c r="AG375">
        <v>0</v>
      </c>
      <c r="AH375">
        <v>1</v>
      </c>
      <c r="AI375">
        <v>3</v>
      </c>
      <c r="AJ375">
        <v>15</v>
      </c>
      <c r="AK375">
        <v>37</v>
      </c>
      <c r="AL375">
        <v>0</v>
      </c>
      <c r="AM375">
        <v>5</v>
      </c>
      <c r="AN375">
        <v>0</v>
      </c>
      <c r="AO375">
        <v>38</v>
      </c>
      <c r="AP375">
        <v>59</v>
      </c>
    </row>
    <row r="376" spans="1:42" x14ac:dyDescent="0.2">
      <c r="A376">
        <v>53660320</v>
      </c>
      <c r="B376" t="s">
        <v>899</v>
      </c>
      <c r="C376">
        <v>42735</v>
      </c>
      <c r="D376">
        <v>0</v>
      </c>
      <c r="E376">
        <v>0</v>
      </c>
      <c r="F376">
        <v>0</v>
      </c>
      <c r="G376">
        <v>0</v>
      </c>
      <c r="H376">
        <v>0</v>
      </c>
      <c r="I376" t="s">
        <v>901</v>
      </c>
      <c r="J376">
        <v>9435</v>
      </c>
      <c r="K376">
        <v>473</v>
      </c>
      <c r="L376">
        <v>579</v>
      </c>
      <c r="M376">
        <v>8339</v>
      </c>
      <c r="N376">
        <v>45</v>
      </c>
      <c r="O376">
        <v>255</v>
      </c>
      <c r="P376">
        <v>50</v>
      </c>
      <c r="Q376">
        <v>2</v>
      </c>
      <c r="R376">
        <v>0</v>
      </c>
      <c r="S376">
        <v>3</v>
      </c>
      <c r="T376">
        <v>77</v>
      </c>
      <c r="U376">
        <v>14</v>
      </c>
      <c r="V376">
        <v>69</v>
      </c>
      <c r="W376">
        <v>3</v>
      </c>
      <c r="X376">
        <v>232</v>
      </c>
      <c r="Y376">
        <v>326</v>
      </c>
      <c r="Z376">
        <v>6</v>
      </c>
      <c r="AA376">
        <v>16</v>
      </c>
      <c r="AB376">
        <v>0</v>
      </c>
      <c r="AC376">
        <v>0</v>
      </c>
      <c r="AD376">
        <v>4277</v>
      </c>
      <c r="AE376">
        <v>3894</v>
      </c>
      <c r="AF376">
        <v>151</v>
      </c>
      <c r="AG376">
        <v>0</v>
      </c>
      <c r="AH376">
        <v>1</v>
      </c>
      <c r="AI376">
        <v>3</v>
      </c>
      <c r="AJ376">
        <v>13</v>
      </c>
      <c r="AK376">
        <v>40</v>
      </c>
      <c r="AL376">
        <v>0</v>
      </c>
      <c r="AM376">
        <v>5</v>
      </c>
      <c r="AN376">
        <v>0</v>
      </c>
      <c r="AO376">
        <v>39</v>
      </c>
      <c r="AP376">
        <v>53</v>
      </c>
    </row>
    <row r="377" spans="1:42" x14ac:dyDescent="0.2">
      <c r="A377">
        <v>53660360</v>
      </c>
      <c r="B377" t="s">
        <v>902</v>
      </c>
      <c r="C377">
        <v>43465</v>
      </c>
      <c r="D377">
        <v>0</v>
      </c>
      <c r="E377">
        <v>0</v>
      </c>
      <c r="F377">
        <v>0</v>
      </c>
      <c r="G377">
        <v>0</v>
      </c>
      <c r="H377">
        <v>0</v>
      </c>
      <c r="I377" t="s">
        <v>2008</v>
      </c>
      <c r="J377">
        <v>12167</v>
      </c>
      <c r="K377">
        <v>692</v>
      </c>
      <c r="L377">
        <v>597</v>
      </c>
      <c r="M377">
        <v>10612</v>
      </c>
      <c r="N377">
        <v>266</v>
      </c>
      <c r="O377">
        <v>350</v>
      </c>
      <c r="P377">
        <v>99</v>
      </c>
      <c r="Q377">
        <v>0</v>
      </c>
      <c r="R377">
        <v>0</v>
      </c>
      <c r="S377">
        <v>0</v>
      </c>
      <c r="T377">
        <v>68</v>
      </c>
      <c r="U377">
        <v>34</v>
      </c>
      <c r="V377">
        <v>133</v>
      </c>
      <c r="W377">
        <v>7</v>
      </c>
      <c r="X377">
        <v>233</v>
      </c>
      <c r="Y377">
        <v>337</v>
      </c>
      <c r="Z377">
        <v>16</v>
      </c>
      <c r="AA377">
        <v>11</v>
      </c>
      <c r="AB377">
        <v>0</v>
      </c>
      <c r="AC377">
        <v>0</v>
      </c>
      <c r="AD377">
        <v>4173</v>
      </c>
      <c r="AE377">
        <v>6004</v>
      </c>
      <c r="AF377">
        <v>398</v>
      </c>
      <c r="AG377">
        <v>3</v>
      </c>
      <c r="AH377">
        <v>0</v>
      </c>
      <c r="AI377">
        <v>9</v>
      </c>
      <c r="AJ377">
        <v>24</v>
      </c>
      <c r="AK377">
        <v>47</v>
      </c>
      <c r="AL377">
        <v>0</v>
      </c>
      <c r="AM377">
        <v>219</v>
      </c>
      <c r="AN377">
        <v>0</v>
      </c>
      <c r="AO377">
        <v>59</v>
      </c>
      <c r="AP377">
        <v>94</v>
      </c>
    </row>
    <row r="378" spans="1:42" x14ac:dyDescent="0.2">
      <c r="A378">
        <v>53660360</v>
      </c>
      <c r="B378" t="s">
        <v>902</v>
      </c>
      <c r="C378">
        <v>43100</v>
      </c>
      <c r="D378">
        <v>0</v>
      </c>
      <c r="E378">
        <v>0</v>
      </c>
      <c r="F378">
        <v>0</v>
      </c>
      <c r="G378">
        <v>0</v>
      </c>
      <c r="H378">
        <v>0</v>
      </c>
      <c r="I378" t="s">
        <v>903</v>
      </c>
      <c r="J378">
        <v>12167</v>
      </c>
      <c r="K378">
        <v>693</v>
      </c>
      <c r="L378">
        <v>599</v>
      </c>
      <c r="M378">
        <v>10608</v>
      </c>
      <c r="N378">
        <v>267</v>
      </c>
      <c r="O378">
        <v>351</v>
      </c>
      <c r="P378">
        <v>103</v>
      </c>
      <c r="Q378">
        <v>0</v>
      </c>
      <c r="R378">
        <v>0</v>
      </c>
      <c r="S378">
        <v>0</v>
      </c>
      <c r="T378">
        <v>67</v>
      </c>
      <c r="U378">
        <v>34</v>
      </c>
      <c r="V378">
        <v>130</v>
      </c>
      <c r="W378">
        <v>7</v>
      </c>
      <c r="X378">
        <v>238</v>
      </c>
      <c r="Y378">
        <v>334</v>
      </c>
      <c r="Z378">
        <v>15</v>
      </c>
      <c r="AA378">
        <v>11</v>
      </c>
      <c r="AB378">
        <v>0</v>
      </c>
      <c r="AC378">
        <v>0</v>
      </c>
      <c r="AD378">
        <v>4181</v>
      </c>
      <c r="AE378">
        <v>6013</v>
      </c>
      <c r="AF378">
        <v>378</v>
      </c>
      <c r="AG378">
        <v>3</v>
      </c>
      <c r="AH378">
        <v>0</v>
      </c>
      <c r="AI378">
        <v>9</v>
      </c>
      <c r="AJ378">
        <v>24</v>
      </c>
      <c r="AK378">
        <v>47</v>
      </c>
      <c r="AL378">
        <v>0</v>
      </c>
      <c r="AM378">
        <v>220</v>
      </c>
      <c r="AN378">
        <v>0</v>
      </c>
      <c r="AO378">
        <v>63</v>
      </c>
      <c r="AP378">
        <v>90</v>
      </c>
    </row>
    <row r="379" spans="1:42" x14ac:dyDescent="0.2">
      <c r="A379">
        <v>53660360</v>
      </c>
      <c r="B379" t="s">
        <v>902</v>
      </c>
      <c r="C379">
        <v>42735</v>
      </c>
      <c r="D379">
        <v>0</v>
      </c>
      <c r="E379">
        <v>0</v>
      </c>
      <c r="F379">
        <v>0</v>
      </c>
      <c r="G379">
        <v>0</v>
      </c>
      <c r="H379">
        <v>0</v>
      </c>
      <c r="I379" t="s">
        <v>904</v>
      </c>
      <c r="J379">
        <v>12167</v>
      </c>
      <c r="K379">
        <v>687</v>
      </c>
      <c r="L379">
        <v>605</v>
      </c>
      <c r="M379">
        <v>10605</v>
      </c>
      <c r="N379">
        <v>270</v>
      </c>
      <c r="O379">
        <v>353</v>
      </c>
      <c r="P379">
        <v>103</v>
      </c>
      <c r="Q379">
        <v>0</v>
      </c>
      <c r="R379">
        <v>0</v>
      </c>
      <c r="S379">
        <v>0</v>
      </c>
      <c r="T379">
        <v>64</v>
      </c>
      <c r="U379">
        <v>34</v>
      </c>
      <c r="V379">
        <v>125</v>
      </c>
      <c r="W379">
        <v>7</v>
      </c>
      <c r="X379">
        <v>251</v>
      </c>
      <c r="Y379">
        <v>328</v>
      </c>
      <c r="Z379">
        <v>15</v>
      </c>
      <c r="AA379">
        <v>11</v>
      </c>
      <c r="AB379">
        <v>0</v>
      </c>
      <c r="AC379">
        <v>0</v>
      </c>
      <c r="AD379">
        <v>4175</v>
      </c>
      <c r="AE379">
        <v>6033</v>
      </c>
      <c r="AF379">
        <v>360</v>
      </c>
      <c r="AG379">
        <v>4</v>
      </c>
      <c r="AH379">
        <v>0</v>
      </c>
      <c r="AI379">
        <v>10</v>
      </c>
      <c r="AJ379">
        <v>23</v>
      </c>
      <c r="AK379">
        <v>49</v>
      </c>
      <c r="AL379">
        <v>0</v>
      </c>
      <c r="AM379">
        <v>221</v>
      </c>
      <c r="AN379">
        <v>0</v>
      </c>
      <c r="AO379">
        <v>64</v>
      </c>
      <c r="AP379">
        <v>87</v>
      </c>
    </row>
    <row r="380" spans="1:42" x14ac:dyDescent="0.2">
      <c r="A380">
        <v>53660400</v>
      </c>
      <c r="B380" t="s">
        <v>905</v>
      </c>
      <c r="C380">
        <v>43465</v>
      </c>
      <c r="D380">
        <v>0</v>
      </c>
      <c r="E380">
        <v>0</v>
      </c>
      <c r="F380">
        <v>0</v>
      </c>
      <c r="G380">
        <v>0</v>
      </c>
      <c r="H380">
        <v>0</v>
      </c>
      <c r="I380" t="s">
        <v>2009</v>
      </c>
      <c r="J380">
        <v>5717</v>
      </c>
      <c r="K380">
        <v>678</v>
      </c>
      <c r="L380">
        <v>401</v>
      </c>
      <c r="M380">
        <v>4619</v>
      </c>
      <c r="N380">
        <v>19</v>
      </c>
      <c r="O380">
        <v>289</v>
      </c>
      <c r="P380">
        <v>95</v>
      </c>
      <c r="Q380">
        <v>0</v>
      </c>
      <c r="R380">
        <v>0</v>
      </c>
      <c r="S380">
        <v>78</v>
      </c>
      <c r="T380">
        <v>70</v>
      </c>
      <c r="U380">
        <v>20</v>
      </c>
      <c r="V380">
        <v>120</v>
      </c>
      <c r="W380">
        <v>5</v>
      </c>
      <c r="X380">
        <v>214</v>
      </c>
      <c r="Y380">
        <v>158</v>
      </c>
      <c r="Z380">
        <v>8</v>
      </c>
      <c r="AA380">
        <v>15</v>
      </c>
      <c r="AB380">
        <v>5</v>
      </c>
      <c r="AC380">
        <v>0</v>
      </c>
      <c r="AD380">
        <v>3798</v>
      </c>
      <c r="AE380">
        <v>612</v>
      </c>
      <c r="AF380">
        <v>122</v>
      </c>
      <c r="AG380">
        <v>0</v>
      </c>
      <c r="AH380">
        <v>0</v>
      </c>
      <c r="AI380">
        <v>0</v>
      </c>
      <c r="AJ380">
        <v>87</v>
      </c>
      <c r="AK380">
        <v>12</v>
      </c>
      <c r="AL380">
        <v>0</v>
      </c>
      <c r="AM380">
        <v>7</v>
      </c>
      <c r="AN380">
        <v>0</v>
      </c>
      <c r="AO380">
        <v>67</v>
      </c>
      <c r="AP380">
        <v>85</v>
      </c>
    </row>
    <row r="381" spans="1:42" x14ac:dyDescent="0.2">
      <c r="A381">
        <v>53660400</v>
      </c>
      <c r="B381" t="s">
        <v>905</v>
      </c>
      <c r="C381">
        <v>43100</v>
      </c>
      <c r="D381">
        <v>0</v>
      </c>
      <c r="E381">
        <v>0</v>
      </c>
      <c r="F381">
        <v>0</v>
      </c>
      <c r="G381">
        <v>0</v>
      </c>
      <c r="H381">
        <v>0</v>
      </c>
      <c r="I381" t="s">
        <v>906</v>
      </c>
      <c r="J381">
        <v>5717</v>
      </c>
      <c r="K381">
        <v>676</v>
      </c>
      <c r="L381">
        <v>401</v>
      </c>
      <c r="M381">
        <v>4621</v>
      </c>
      <c r="N381">
        <v>19</v>
      </c>
      <c r="O381">
        <v>288</v>
      </c>
      <c r="P381">
        <v>94</v>
      </c>
      <c r="Q381">
        <v>0</v>
      </c>
      <c r="R381">
        <v>0</v>
      </c>
      <c r="S381">
        <v>78</v>
      </c>
      <c r="T381">
        <v>71</v>
      </c>
      <c r="U381">
        <v>20</v>
      </c>
      <c r="V381">
        <v>120</v>
      </c>
      <c r="W381">
        <v>5</v>
      </c>
      <c r="X381">
        <v>214</v>
      </c>
      <c r="Y381">
        <v>158</v>
      </c>
      <c r="Z381">
        <v>8</v>
      </c>
      <c r="AA381">
        <v>15</v>
      </c>
      <c r="AB381">
        <v>5</v>
      </c>
      <c r="AC381">
        <v>0</v>
      </c>
      <c r="AD381">
        <v>3800</v>
      </c>
      <c r="AE381">
        <v>612</v>
      </c>
      <c r="AF381">
        <v>122</v>
      </c>
      <c r="AG381">
        <v>0</v>
      </c>
      <c r="AH381">
        <v>0</v>
      </c>
      <c r="AI381">
        <v>0</v>
      </c>
      <c r="AJ381">
        <v>87</v>
      </c>
      <c r="AK381">
        <v>12</v>
      </c>
      <c r="AL381">
        <v>0</v>
      </c>
      <c r="AM381">
        <v>7</v>
      </c>
      <c r="AN381">
        <v>0</v>
      </c>
      <c r="AO381">
        <v>66</v>
      </c>
      <c r="AP381">
        <v>86</v>
      </c>
    </row>
    <row r="382" spans="1:42" x14ac:dyDescent="0.2">
      <c r="A382">
        <v>53660400</v>
      </c>
      <c r="B382" t="s">
        <v>905</v>
      </c>
      <c r="C382">
        <v>42735</v>
      </c>
      <c r="D382">
        <v>0</v>
      </c>
      <c r="E382">
        <v>0</v>
      </c>
      <c r="F382">
        <v>0</v>
      </c>
      <c r="G382">
        <v>0</v>
      </c>
      <c r="H382">
        <v>0</v>
      </c>
      <c r="I382" t="s">
        <v>907</v>
      </c>
      <c r="J382">
        <v>5717</v>
      </c>
      <c r="K382">
        <v>673</v>
      </c>
      <c r="L382">
        <v>400</v>
      </c>
      <c r="M382">
        <v>4624</v>
      </c>
      <c r="N382">
        <v>19</v>
      </c>
      <c r="O382">
        <v>287</v>
      </c>
      <c r="P382">
        <v>93</v>
      </c>
      <c r="Q382">
        <v>0</v>
      </c>
      <c r="R382">
        <v>0</v>
      </c>
      <c r="S382">
        <v>78</v>
      </c>
      <c r="T382">
        <v>70</v>
      </c>
      <c r="U382">
        <v>20</v>
      </c>
      <c r="V382">
        <v>119</v>
      </c>
      <c r="W382">
        <v>5</v>
      </c>
      <c r="X382">
        <v>215</v>
      </c>
      <c r="Y382">
        <v>157</v>
      </c>
      <c r="Z382">
        <v>8</v>
      </c>
      <c r="AA382">
        <v>15</v>
      </c>
      <c r="AB382">
        <v>5</v>
      </c>
      <c r="AC382">
        <v>0</v>
      </c>
      <c r="AD382">
        <v>3802</v>
      </c>
      <c r="AE382">
        <v>612</v>
      </c>
      <c r="AF382">
        <v>122</v>
      </c>
      <c r="AG382">
        <v>0</v>
      </c>
      <c r="AH382">
        <v>0</v>
      </c>
      <c r="AI382">
        <v>0</v>
      </c>
      <c r="AJ382">
        <v>87</v>
      </c>
      <c r="AK382">
        <v>12</v>
      </c>
      <c r="AL382">
        <v>0</v>
      </c>
      <c r="AM382">
        <v>7</v>
      </c>
      <c r="AN382">
        <v>0</v>
      </c>
      <c r="AO382">
        <v>65</v>
      </c>
      <c r="AP382">
        <v>85</v>
      </c>
    </row>
    <row r="383" spans="1:42" x14ac:dyDescent="0.2">
      <c r="A383">
        <v>53660440</v>
      </c>
      <c r="B383" t="s">
        <v>908</v>
      </c>
      <c r="C383">
        <v>43465</v>
      </c>
      <c r="D383">
        <v>0</v>
      </c>
      <c r="E383">
        <v>0</v>
      </c>
      <c r="F383">
        <v>0</v>
      </c>
      <c r="G383">
        <v>0</v>
      </c>
      <c r="H383">
        <v>0</v>
      </c>
      <c r="I383" t="s">
        <v>2010</v>
      </c>
      <c r="J383">
        <v>10101</v>
      </c>
      <c r="K383">
        <v>908</v>
      </c>
      <c r="L383">
        <v>591</v>
      </c>
      <c r="M383">
        <v>8417</v>
      </c>
      <c r="N383">
        <v>185</v>
      </c>
      <c r="O383">
        <v>402</v>
      </c>
      <c r="P383">
        <v>155</v>
      </c>
      <c r="Q383">
        <v>1</v>
      </c>
      <c r="R383">
        <v>0</v>
      </c>
      <c r="S383">
        <v>5</v>
      </c>
      <c r="T383">
        <v>118</v>
      </c>
      <c r="U383">
        <v>29</v>
      </c>
      <c r="V383">
        <v>187</v>
      </c>
      <c r="W383">
        <v>12</v>
      </c>
      <c r="X383">
        <v>256</v>
      </c>
      <c r="Y383">
        <v>302</v>
      </c>
      <c r="Z383">
        <v>9</v>
      </c>
      <c r="AA383">
        <v>25</v>
      </c>
      <c r="AB383">
        <v>0</v>
      </c>
      <c r="AC383">
        <v>0</v>
      </c>
      <c r="AD383">
        <v>7968</v>
      </c>
      <c r="AE383">
        <v>231</v>
      </c>
      <c r="AF383">
        <v>147</v>
      </c>
      <c r="AG383">
        <v>0</v>
      </c>
      <c r="AH383">
        <v>0</v>
      </c>
      <c r="AI383">
        <v>6</v>
      </c>
      <c r="AJ383">
        <v>64</v>
      </c>
      <c r="AK383">
        <v>33</v>
      </c>
      <c r="AL383">
        <v>0</v>
      </c>
      <c r="AM383">
        <v>153</v>
      </c>
      <c r="AN383">
        <v>0</v>
      </c>
      <c r="AO383">
        <v>117</v>
      </c>
      <c r="AP383">
        <v>141</v>
      </c>
    </row>
    <row r="384" spans="1:42" x14ac:dyDescent="0.2">
      <c r="A384">
        <v>53660440</v>
      </c>
      <c r="B384" t="s">
        <v>908</v>
      </c>
      <c r="C384">
        <v>43100</v>
      </c>
      <c r="D384">
        <v>0</v>
      </c>
      <c r="E384">
        <v>0</v>
      </c>
      <c r="F384">
        <v>0</v>
      </c>
      <c r="G384">
        <v>0</v>
      </c>
      <c r="H384">
        <v>0</v>
      </c>
      <c r="I384" t="s">
        <v>909</v>
      </c>
      <c r="J384">
        <v>10101</v>
      </c>
      <c r="K384">
        <v>876</v>
      </c>
      <c r="L384">
        <v>592</v>
      </c>
      <c r="M384">
        <v>8443</v>
      </c>
      <c r="N384">
        <v>190</v>
      </c>
      <c r="O384">
        <v>395</v>
      </c>
      <c r="P384">
        <v>139</v>
      </c>
      <c r="Q384">
        <v>1</v>
      </c>
      <c r="R384">
        <v>0</v>
      </c>
      <c r="S384">
        <v>1</v>
      </c>
      <c r="T384">
        <v>118</v>
      </c>
      <c r="U384">
        <v>29</v>
      </c>
      <c r="V384">
        <v>181</v>
      </c>
      <c r="W384">
        <v>12</v>
      </c>
      <c r="X384">
        <v>258</v>
      </c>
      <c r="Y384">
        <v>301</v>
      </c>
      <c r="Z384">
        <v>9</v>
      </c>
      <c r="AA384">
        <v>25</v>
      </c>
      <c r="AB384">
        <v>0</v>
      </c>
      <c r="AC384">
        <v>0</v>
      </c>
      <c r="AD384">
        <v>8003</v>
      </c>
      <c r="AE384">
        <v>239</v>
      </c>
      <c r="AF384">
        <v>127</v>
      </c>
      <c r="AG384">
        <v>0</v>
      </c>
      <c r="AH384">
        <v>0</v>
      </c>
      <c r="AI384">
        <v>6</v>
      </c>
      <c r="AJ384">
        <v>68</v>
      </c>
      <c r="AK384">
        <v>37</v>
      </c>
      <c r="AL384">
        <v>0</v>
      </c>
      <c r="AM384">
        <v>153</v>
      </c>
      <c r="AN384">
        <v>0</v>
      </c>
      <c r="AO384">
        <v>104</v>
      </c>
      <c r="AP384">
        <v>141</v>
      </c>
    </row>
    <row r="385" spans="1:42" x14ac:dyDescent="0.2">
      <c r="A385">
        <v>53660440</v>
      </c>
      <c r="B385" t="s">
        <v>908</v>
      </c>
      <c r="C385">
        <v>42735</v>
      </c>
      <c r="D385">
        <v>0</v>
      </c>
      <c r="E385">
        <v>0</v>
      </c>
      <c r="F385">
        <v>0</v>
      </c>
      <c r="G385">
        <v>0</v>
      </c>
      <c r="H385">
        <v>0</v>
      </c>
      <c r="I385" t="s">
        <v>910</v>
      </c>
      <c r="J385">
        <v>10101</v>
      </c>
      <c r="K385">
        <v>869</v>
      </c>
      <c r="L385">
        <v>591</v>
      </c>
      <c r="M385">
        <v>8451</v>
      </c>
      <c r="N385">
        <v>190</v>
      </c>
      <c r="O385">
        <v>388</v>
      </c>
      <c r="P385">
        <v>139</v>
      </c>
      <c r="Q385">
        <v>1</v>
      </c>
      <c r="R385">
        <v>0</v>
      </c>
      <c r="S385">
        <v>1</v>
      </c>
      <c r="T385">
        <v>118</v>
      </c>
      <c r="U385">
        <v>29</v>
      </c>
      <c r="V385">
        <v>182</v>
      </c>
      <c r="W385">
        <v>12</v>
      </c>
      <c r="X385">
        <v>267</v>
      </c>
      <c r="Y385">
        <v>290</v>
      </c>
      <c r="Z385">
        <v>9</v>
      </c>
      <c r="AA385">
        <v>25</v>
      </c>
      <c r="AB385">
        <v>0</v>
      </c>
      <c r="AC385">
        <v>0</v>
      </c>
      <c r="AD385">
        <v>8011</v>
      </c>
      <c r="AE385">
        <v>239</v>
      </c>
      <c r="AF385">
        <v>126</v>
      </c>
      <c r="AG385">
        <v>0</v>
      </c>
      <c r="AH385">
        <v>0</v>
      </c>
      <c r="AI385">
        <v>6</v>
      </c>
      <c r="AJ385">
        <v>69</v>
      </c>
      <c r="AK385">
        <v>37</v>
      </c>
      <c r="AL385">
        <v>0</v>
      </c>
      <c r="AM385">
        <v>153</v>
      </c>
      <c r="AN385">
        <v>0</v>
      </c>
      <c r="AO385">
        <v>104</v>
      </c>
      <c r="AP385">
        <v>142</v>
      </c>
    </row>
    <row r="386" spans="1:42" x14ac:dyDescent="0.2">
      <c r="A386">
        <v>53700000</v>
      </c>
      <c r="B386" t="s">
        <v>911</v>
      </c>
      <c r="C386">
        <v>43465</v>
      </c>
      <c r="D386">
        <v>0</v>
      </c>
      <c r="E386">
        <v>0</v>
      </c>
      <c r="F386">
        <v>0</v>
      </c>
      <c r="G386">
        <v>0</v>
      </c>
      <c r="H386">
        <v>0</v>
      </c>
      <c r="I386" t="s">
        <v>2011</v>
      </c>
      <c r="J386">
        <v>62791</v>
      </c>
      <c r="K386">
        <v>11005</v>
      </c>
      <c r="L386">
        <v>4350</v>
      </c>
      <c r="M386">
        <v>46727</v>
      </c>
      <c r="N386">
        <v>709</v>
      </c>
      <c r="O386">
        <v>5137</v>
      </c>
      <c r="P386">
        <v>1333</v>
      </c>
      <c r="Q386">
        <v>143</v>
      </c>
      <c r="R386">
        <v>0</v>
      </c>
      <c r="S386">
        <v>857</v>
      </c>
      <c r="T386">
        <v>1140</v>
      </c>
      <c r="U386">
        <v>368</v>
      </c>
      <c r="V386">
        <v>1913</v>
      </c>
      <c r="W386">
        <v>116</v>
      </c>
      <c r="X386">
        <v>2111</v>
      </c>
      <c r="Y386">
        <v>1619</v>
      </c>
      <c r="Z386">
        <v>106</v>
      </c>
      <c r="AA386">
        <v>167</v>
      </c>
      <c r="AB386">
        <v>348</v>
      </c>
      <c r="AC386">
        <v>0</v>
      </c>
      <c r="AD386">
        <v>39053</v>
      </c>
      <c r="AE386">
        <v>6924</v>
      </c>
      <c r="AF386">
        <v>529</v>
      </c>
      <c r="AG386">
        <v>24</v>
      </c>
      <c r="AH386">
        <v>10</v>
      </c>
      <c r="AI386">
        <v>22</v>
      </c>
      <c r="AJ386">
        <v>165</v>
      </c>
      <c r="AK386">
        <v>298</v>
      </c>
      <c r="AL386">
        <v>0</v>
      </c>
      <c r="AM386">
        <v>411</v>
      </c>
      <c r="AN386">
        <v>0</v>
      </c>
      <c r="AO386">
        <v>838</v>
      </c>
      <c r="AP386">
        <v>1416</v>
      </c>
    </row>
    <row r="387" spans="1:42" x14ac:dyDescent="0.2">
      <c r="A387">
        <v>53700000</v>
      </c>
      <c r="B387" t="s">
        <v>911</v>
      </c>
      <c r="C387">
        <v>43100</v>
      </c>
      <c r="D387">
        <v>0</v>
      </c>
      <c r="E387">
        <v>0</v>
      </c>
      <c r="F387">
        <v>0</v>
      </c>
      <c r="G387">
        <v>0</v>
      </c>
      <c r="H387">
        <v>0</v>
      </c>
      <c r="I387" t="s">
        <v>912</v>
      </c>
      <c r="J387">
        <v>62791</v>
      </c>
      <c r="K387">
        <v>10831</v>
      </c>
      <c r="L387">
        <v>4322</v>
      </c>
      <c r="M387">
        <v>46952</v>
      </c>
      <c r="N387">
        <v>686</v>
      </c>
      <c r="O387">
        <v>5202</v>
      </c>
      <c r="P387">
        <v>1396</v>
      </c>
      <c r="Q387">
        <v>144</v>
      </c>
      <c r="R387">
        <v>0</v>
      </c>
      <c r="S387">
        <v>818</v>
      </c>
      <c r="T387">
        <v>1151</v>
      </c>
      <c r="U387">
        <v>364</v>
      </c>
      <c r="V387">
        <v>1642</v>
      </c>
      <c r="W387">
        <v>113</v>
      </c>
      <c r="X387">
        <v>2156</v>
      </c>
      <c r="Y387">
        <v>1538</v>
      </c>
      <c r="Z387">
        <v>104</v>
      </c>
      <c r="AA387">
        <v>177</v>
      </c>
      <c r="AB387">
        <v>348</v>
      </c>
      <c r="AC387">
        <v>0</v>
      </c>
      <c r="AD387">
        <v>39294</v>
      </c>
      <c r="AE387">
        <v>6969</v>
      </c>
      <c r="AF387">
        <v>469</v>
      </c>
      <c r="AG387">
        <v>24</v>
      </c>
      <c r="AH387">
        <v>10</v>
      </c>
      <c r="AI387">
        <v>23</v>
      </c>
      <c r="AJ387">
        <v>162</v>
      </c>
      <c r="AK387">
        <v>326</v>
      </c>
      <c r="AL387">
        <v>0</v>
      </c>
      <c r="AM387">
        <v>360</v>
      </c>
      <c r="AN387">
        <v>0</v>
      </c>
      <c r="AO387">
        <v>886</v>
      </c>
      <c r="AP387">
        <v>1156</v>
      </c>
    </row>
    <row r="388" spans="1:42" x14ac:dyDescent="0.2">
      <c r="A388">
        <v>53700000</v>
      </c>
      <c r="B388" t="s">
        <v>911</v>
      </c>
      <c r="C388">
        <v>42735</v>
      </c>
      <c r="D388">
        <v>0</v>
      </c>
      <c r="E388">
        <v>0</v>
      </c>
      <c r="F388">
        <v>0</v>
      </c>
      <c r="G388">
        <v>0</v>
      </c>
      <c r="H388">
        <v>0</v>
      </c>
      <c r="I388" t="s">
        <v>913</v>
      </c>
      <c r="J388">
        <v>62799</v>
      </c>
      <c r="K388">
        <v>10326</v>
      </c>
      <c r="L388">
        <v>4453</v>
      </c>
      <c r="M388">
        <v>47269</v>
      </c>
      <c r="N388">
        <v>751</v>
      </c>
      <c r="O388">
        <v>5254</v>
      </c>
      <c r="P388">
        <v>1389</v>
      </c>
      <c r="Q388">
        <v>143</v>
      </c>
      <c r="R388">
        <v>0</v>
      </c>
      <c r="S388">
        <v>484</v>
      </c>
      <c r="T388">
        <v>1171</v>
      </c>
      <c r="U388">
        <v>367</v>
      </c>
      <c r="V388">
        <v>1404</v>
      </c>
      <c r="W388">
        <v>113</v>
      </c>
      <c r="X388">
        <v>2157</v>
      </c>
      <c r="Y388">
        <v>1487</v>
      </c>
      <c r="Z388">
        <v>106</v>
      </c>
      <c r="AA388">
        <v>199</v>
      </c>
      <c r="AB388">
        <v>503</v>
      </c>
      <c r="AC388">
        <v>0</v>
      </c>
      <c r="AD388">
        <v>39828</v>
      </c>
      <c r="AE388">
        <v>6911</v>
      </c>
      <c r="AF388">
        <v>406</v>
      </c>
      <c r="AG388">
        <v>5</v>
      </c>
      <c r="AH388">
        <v>2</v>
      </c>
      <c r="AI388">
        <v>24</v>
      </c>
      <c r="AJ388">
        <v>94</v>
      </c>
      <c r="AK388">
        <v>368</v>
      </c>
      <c r="AL388">
        <v>0</v>
      </c>
      <c r="AM388">
        <v>383</v>
      </c>
      <c r="AN388">
        <v>0</v>
      </c>
      <c r="AO388">
        <v>878</v>
      </c>
      <c r="AP388">
        <v>926</v>
      </c>
    </row>
    <row r="389" spans="1:42" x14ac:dyDescent="0.2">
      <c r="A389">
        <v>53700040</v>
      </c>
      <c r="B389" t="s">
        <v>914</v>
      </c>
      <c r="C389">
        <v>43465</v>
      </c>
      <c r="D389">
        <v>0</v>
      </c>
      <c r="E389">
        <v>0</v>
      </c>
      <c r="F389">
        <v>0</v>
      </c>
      <c r="G389">
        <v>0</v>
      </c>
      <c r="H389">
        <v>0</v>
      </c>
      <c r="I389" t="s">
        <v>2012</v>
      </c>
      <c r="J389">
        <v>11734</v>
      </c>
      <c r="K389">
        <v>2258</v>
      </c>
      <c r="L389">
        <v>784</v>
      </c>
      <c r="M389">
        <v>8657</v>
      </c>
      <c r="N389">
        <v>36</v>
      </c>
      <c r="O389">
        <v>817</v>
      </c>
      <c r="P389">
        <v>220</v>
      </c>
      <c r="Q389">
        <v>0</v>
      </c>
      <c r="R389">
        <v>0</v>
      </c>
      <c r="S389">
        <v>634</v>
      </c>
      <c r="T389">
        <v>212</v>
      </c>
      <c r="U389">
        <v>58</v>
      </c>
      <c r="V389">
        <v>295</v>
      </c>
      <c r="W389">
        <v>21</v>
      </c>
      <c r="X389">
        <v>452</v>
      </c>
      <c r="Y389">
        <v>295</v>
      </c>
      <c r="Z389">
        <v>12</v>
      </c>
      <c r="AA389">
        <v>20</v>
      </c>
      <c r="AB389">
        <v>5</v>
      </c>
      <c r="AC389">
        <v>0</v>
      </c>
      <c r="AD389">
        <v>8363</v>
      </c>
      <c r="AE389">
        <v>195</v>
      </c>
      <c r="AF389">
        <v>67</v>
      </c>
      <c r="AG389">
        <v>0</v>
      </c>
      <c r="AH389">
        <v>0</v>
      </c>
      <c r="AI389">
        <v>0</v>
      </c>
      <c r="AJ389">
        <v>33</v>
      </c>
      <c r="AK389">
        <v>29</v>
      </c>
      <c r="AL389">
        <v>0</v>
      </c>
      <c r="AM389">
        <v>7</v>
      </c>
      <c r="AN389">
        <v>0</v>
      </c>
      <c r="AO389">
        <v>155</v>
      </c>
      <c r="AP389">
        <v>246</v>
      </c>
    </row>
    <row r="390" spans="1:42" x14ac:dyDescent="0.2">
      <c r="A390">
        <v>53700040</v>
      </c>
      <c r="B390" t="s">
        <v>914</v>
      </c>
      <c r="C390">
        <v>43100</v>
      </c>
      <c r="D390">
        <v>0</v>
      </c>
      <c r="E390">
        <v>0</v>
      </c>
      <c r="F390">
        <v>0</v>
      </c>
      <c r="G390">
        <v>0</v>
      </c>
      <c r="H390">
        <v>0</v>
      </c>
      <c r="I390" t="s">
        <v>915</v>
      </c>
      <c r="J390">
        <v>11734</v>
      </c>
      <c r="K390">
        <v>2207</v>
      </c>
      <c r="L390">
        <v>772</v>
      </c>
      <c r="M390">
        <v>8717</v>
      </c>
      <c r="N390">
        <v>39</v>
      </c>
      <c r="O390">
        <v>847</v>
      </c>
      <c r="P390">
        <v>230</v>
      </c>
      <c r="Q390">
        <v>0</v>
      </c>
      <c r="R390">
        <v>0</v>
      </c>
      <c r="S390">
        <v>599</v>
      </c>
      <c r="T390">
        <v>209</v>
      </c>
      <c r="U390">
        <v>58</v>
      </c>
      <c r="V390">
        <v>242</v>
      </c>
      <c r="W390">
        <v>21</v>
      </c>
      <c r="X390">
        <v>475</v>
      </c>
      <c r="Y390">
        <v>261</v>
      </c>
      <c r="Z390">
        <v>12</v>
      </c>
      <c r="AA390">
        <v>20</v>
      </c>
      <c r="AB390">
        <v>5</v>
      </c>
      <c r="AC390">
        <v>0</v>
      </c>
      <c r="AD390">
        <v>8430</v>
      </c>
      <c r="AE390">
        <v>203</v>
      </c>
      <c r="AF390">
        <v>46</v>
      </c>
      <c r="AG390">
        <v>0</v>
      </c>
      <c r="AH390">
        <v>0</v>
      </c>
      <c r="AI390">
        <v>0</v>
      </c>
      <c r="AJ390">
        <v>38</v>
      </c>
      <c r="AK390">
        <v>32</v>
      </c>
      <c r="AL390">
        <v>0</v>
      </c>
      <c r="AM390">
        <v>7</v>
      </c>
      <c r="AN390">
        <v>0</v>
      </c>
      <c r="AO390">
        <v>157</v>
      </c>
      <c r="AP390">
        <v>193</v>
      </c>
    </row>
    <row r="391" spans="1:42" x14ac:dyDescent="0.2">
      <c r="A391">
        <v>53700040</v>
      </c>
      <c r="B391" t="s">
        <v>914</v>
      </c>
      <c r="C391">
        <v>42735</v>
      </c>
      <c r="D391">
        <v>0</v>
      </c>
      <c r="E391">
        <v>0</v>
      </c>
      <c r="F391">
        <v>0</v>
      </c>
      <c r="G391">
        <v>0</v>
      </c>
      <c r="H391">
        <v>0</v>
      </c>
      <c r="I391" t="s">
        <v>916</v>
      </c>
      <c r="J391">
        <v>11734</v>
      </c>
      <c r="K391">
        <v>1882</v>
      </c>
      <c r="L391">
        <v>788</v>
      </c>
      <c r="M391">
        <v>9014</v>
      </c>
      <c r="N391">
        <v>50</v>
      </c>
      <c r="O391">
        <v>875</v>
      </c>
      <c r="P391">
        <v>230</v>
      </c>
      <c r="Q391">
        <v>0</v>
      </c>
      <c r="R391">
        <v>0</v>
      </c>
      <c r="S391">
        <v>265</v>
      </c>
      <c r="T391">
        <v>218</v>
      </c>
      <c r="U391">
        <v>61</v>
      </c>
      <c r="V391">
        <v>210</v>
      </c>
      <c r="W391">
        <v>22</v>
      </c>
      <c r="X391">
        <v>485</v>
      </c>
      <c r="Y391">
        <v>264</v>
      </c>
      <c r="Z391">
        <v>12</v>
      </c>
      <c r="AA391">
        <v>23</v>
      </c>
      <c r="AB391">
        <v>5</v>
      </c>
      <c r="AC391">
        <v>0</v>
      </c>
      <c r="AD391">
        <v>8746</v>
      </c>
      <c r="AE391">
        <v>206</v>
      </c>
      <c r="AF391">
        <v>43</v>
      </c>
      <c r="AG391">
        <v>0</v>
      </c>
      <c r="AH391">
        <v>0</v>
      </c>
      <c r="AI391">
        <v>0</v>
      </c>
      <c r="AJ391">
        <v>19</v>
      </c>
      <c r="AK391">
        <v>36</v>
      </c>
      <c r="AL391">
        <v>0</v>
      </c>
      <c r="AM391">
        <v>14</v>
      </c>
      <c r="AN391">
        <v>0</v>
      </c>
      <c r="AO391">
        <v>153</v>
      </c>
      <c r="AP391">
        <v>160</v>
      </c>
    </row>
    <row r="392" spans="1:42" x14ac:dyDescent="0.2">
      <c r="A392">
        <v>53700080</v>
      </c>
      <c r="B392" t="s">
        <v>917</v>
      </c>
      <c r="C392">
        <v>43465</v>
      </c>
      <c r="D392">
        <v>0</v>
      </c>
      <c r="E392">
        <v>0</v>
      </c>
      <c r="F392">
        <v>0</v>
      </c>
      <c r="G392">
        <v>0</v>
      </c>
      <c r="H392">
        <v>0</v>
      </c>
      <c r="I392" t="s">
        <v>2013</v>
      </c>
      <c r="J392">
        <v>4872</v>
      </c>
      <c r="K392">
        <v>617</v>
      </c>
      <c r="L392">
        <v>343</v>
      </c>
      <c r="M392">
        <v>3886</v>
      </c>
      <c r="N392">
        <v>27</v>
      </c>
      <c r="O392">
        <v>298</v>
      </c>
      <c r="P392">
        <v>53</v>
      </c>
      <c r="Q392">
        <v>0</v>
      </c>
      <c r="R392">
        <v>0</v>
      </c>
      <c r="S392">
        <v>24</v>
      </c>
      <c r="T392">
        <v>82</v>
      </c>
      <c r="U392">
        <v>18</v>
      </c>
      <c r="V392">
        <v>136</v>
      </c>
      <c r="W392">
        <v>6</v>
      </c>
      <c r="X392">
        <v>103</v>
      </c>
      <c r="Y392">
        <v>135</v>
      </c>
      <c r="Z392">
        <v>9</v>
      </c>
      <c r="AA392">
        <v>5</v>
      </c>
      <c r="AB392">
        <v>91</v>
      </c>
      <c r="AC392">
        <v>0</v>
      </c>
      <c r="AD392">
        <v>3551</v>
      </c>
      <c r="AE392">
        <v>300</v>
      </c>
      <c r="AF392">
        <v>28</v>
      </c>
      <c r="AG392">
        <v>2</v>
      </c>
      <c r="AH392">
        <v>1</v>
      </c>
      <c r="AI392">
        <v>2</v>
      </c>
      <c r="AJ392">
        <v>1</v>
      </c>
      <c r="AK392">
        <v>14</v>
      </c>
      <c r="AL392">
        <v>0</v>
      </c>
      <c r="AM392">
        <v>14</v>
      </c>
      <c r="AN392">
        <v>0</v>
      </c>
      <c r="AO392">
        <v>25</v>
      </c>
      <c r="AP392">
        <v>73</v>
      </c>
    </row>
    <row r="393" spans="1:42" x14ac:dyDescent="0.2">
      <c r="A393">
        <v>53700080</v>
      </c>
      <c r="B393" t="s">
        <v>917</v>
      </c>
      <c r="C393">
        <v>43100</v>
      </c>
      <c r="D393">
        <v>0</v>
      </c>
      <c r="E393">
        <v>0</v>
      </c>
      <c r="F393">
        <v>0</v>
      </c>
      <c r="G393">
        <v>0</v>
      </c>
      <c r="H393">
        <v>0</v>
      </c>
      <c r="I393" t="s">
        <v>918</v>
      </c>
      <c r="J393">
        <v>4872</v>
      </c>
      <c r="K393">
        <v>607</v>
      </c>
      <c r="L393">
        <v>341</v>
      </c>
      <c r="M393">
        <v>3897</v>
      </c>
      <c r="N393">
        <v>27</v>
      </c>
      <c r="O393">
        <v>290</v>
      </c>
      <c r="P393">
        <v>51</v>
      </c>
      <c r="Q393">
        <v>0</v>
      </c>
      <c r="R393">
        <v>0</v>
      </c>
      <c r="S393">
        <v>24</v>
      </c>
      <c r="T393">
        <v>82</v>
      </c>
      <c r="U393">
        <v>17</v>
      </c>
      <c r="V393">
        <v>136</v>
      </c>
      <c r="W393">
        <v>6</v>
      </c>
      <c r="X393">
        <v>101</v>
      </c>
      <c r="Y393">
        <v>135</v>
      </c>
      <c r="Z393">
        <v>9</v>
      </c>
      <c r="AA393">
        <v>5</v>
      </c>
      <c r="AB393">
        <v>91</v>
      </c>
      <c r="AC393">
        <v>0</v>
      </c>
      <c r="AD393">
        <v>3563</v>
      </c>
      <c r="AE393">
        <v>300</v>
      </c>
      <c r="AF393">
        <v>28</v>
      </c>
      <c r="AG393">
        <v>2</v>
      </c>
      <c r="AH393">
        <v>1</v>
      </c>
      <c r="AI393">
        <v>2</v>
      </c>
      <c r="AJ393">
        <v>1</v>
      </c>
      <c r="AK393">
        <v>14</v>
      </c>
      <c r="AL393">
        <v>0</v>
      </c>
      <c r="AM393">
        <v>14</v>
      </c>
      <c r="AN393">
        <v>0</v>
      </c>
      <c r="AO393">
        <v>24</v>
      </c>
      <c r="AP393">
        <v>72</v>
      </c>
    </row>
    <row r="394" spans="1:42" x14ac:dyDescent="0.2">
      <c r="A394">
        <v>53700080</v>
      </c>
      <c r="B394" t="s">
        <v>917</v>
      </c>
      <c r="C394">
        <v>42735</v>
      </c>
      <c r="D394">
        <v>0</v>
      </c>
      <c r="E394">
        <v>0</v>
      </c>
      <c r="F394">
        <v>0</v>
      </c>
      <c r="G394">
        <v>0</v>
      </c>
      <c r="H394">
        <v>0</v>
      </c>
      <c r="I394" t="s">
        <v>919</v>
      </c>
      <c r="J394">
        <v>4872</v>
      </c>
      <c r="K394">
        <v>603</v>
      </c>
      <c r="L394">
        <v>340</v>
      </c>
      <c r="M394">
        <v>3902</v>
      </c>
      <c r="N394">
        <v>27</v>
      </c>
      <c r="O394">
        <v>286</v>
      </c>
      <c r="P394">
        <v>51</v>
      </c>
      <c r="Q394">
        <v>0</v>
      </c>
      <c r="R394">
        <v>0</v>
      </c>
      <c r="S394">
        <v>24</v>
      </c>
      <c r="T394">
        <v>82</v>
      </c>
      <c r="U394">
        <v>17</v>
      </c>
      <c r="V394">
        <v>136</v>
      </c>
      <c r="W394">
        <v>6</v>
      </c>
      <c r="X394">
        <v>100</v>
      </c>
      <c r="Y394">
        <v>135</v>
      </c>
      <c r="Z394">
        <v>9</v>
      </c>
      <c r="AA394">
        <v>5</v>
      </c>
      <c r="AB394">
        <v>91</v>
      </c>
      <c r="AC394">
        <v>0</v>
      </c>
      <c r="AD394">
        <v>3567</v>
      </c>
      <c r="AE394">
        <v>301</v>
      </c>
      <c r="AF394">
        <v>28</v>
      </c>
      <c r="AG394">
        <v>2</v>
      </c>
      <c r="AH394">
        <v>0</v>
      </c>
      <c r="AI394">
        <v>2</v>
      </c>
      <c r="AJ394">
        <v>1</v>
      </c>
      <c r="AK394">
        <v>14</v>
      </c>
      <c r="AL394">
        <v>0</v>
      </c>
      <c r="AM394">
        <v>14</v>
      </c>
      <c r="AN394">
        <v>0</v>
      </c>
      <c r="AO394">
        <v>24</v>
      </c>
      <c r="AP394">
        <v>72</v>
      </c>
    </row>
    <row r="395" spans="1:42" x14ac:dyDescent="0.2">
      <c r="A395">
        <v>53700120</v>
      </c>
      <c r="B395" t="s">
        <v>920</v>
      </c>
      <c r="C395">
        <v>43465</v>
      </c>
      <c r="D395">
        <v>0</v>
      </c>
      <c r="E395">
        <v>0</v>
      </c>
      <c r="F395">
        <v>0</v>
      </c>
      <c r="G395">
        <v>0</v>
      </c>
      <c r="H395">
        <v>0</v>
      </c>
      <c r="I395" t="s">
        <v>2014</v>
      </c>
      <c r="J395">
        <v>8316</v>
      </c>
      <c r="K395">
        <v>1138</v>
      </c>
      <c r="L395">
        <v>783</v>
      </c>
      <c r="M395">
        <v>6348</v>
      </c>
      <c r="N395">
        <v>46</v>
      </c>
      <c r="O395">
        <v>496</v>
      </c>
      <c r="P395">
        <v>125</v>
      </c>
      <c r="Q395">
        <v>0</v>
      </c>
      <c r="R395">
        <v>0</v>
      </c>
      <c r="S395">
        <v>66</v>
      </c>
      <c r="T395">
        <v>126</v>
      </c>
      <c r="U395">
        <v>50</v>
      </c>
      <c r="V395">
        <v>263</v>
      </c>
      <c r="W395">
        <v>12</v>
      </c>
      <c r="X395">
        <v>272</v>
      </c>
      <c r="Y395">
        <v>222</v>
      </c>
      <c r="Z395">
        <v>11</v>
      </c>
      <c r="AA395">
        <v>30</v>
      </c>
      <c r="AB395">
        <v>248</v>
      </c>
      <c r="AC395">
        <v>0</v>
      </c>
      <c r="AD395">
        <v>5492</v>
      </c>
      <c r="AE395">
        <v>759</v>
      </c>
      <c r="AF395">
        <v>65</v>
      </c>
      <c r="AG395">
        <v>7</v>
      </c>
      <c r="AH395">
        <v>9</v>
      </c>
      <c r="AI395">
        <v>0</v>
      </c>
      <c r="AJ395">
        <v>16</v>
      </c>
      <c r="AK395">
        <v>28</v>
      </c>
      <c r="AL395">
        <v>0</v>
      </c>
      <c r="AM395">
        <v>18</v>
      </c>
      <c r="AN395">
        <v>0</v>
      </c>
      <c r="AO395">
        <v>70</v>
      </c>
      <c r="AP395">
        <v>204</v>
      </c>
    </row>
    <row r="396" spans="1:42" x14ac:dyDescent="0.2">
      <c r="A396">
        <v>53700120</v>
      </c>
      <c r="B396" t="s">
        <v>920</v>
      </c>
      <c r="C396">
        <v>43100</v>
      </c>
      <c r="D396">
        <v>0</v>
      </c>
      <c r="E396">
        <v>0</v>
      </c>
      <c r="F396">
        <v>0</v>
      </c>
      <c r="G396">
        <v>0</v>
      </c>
      <c r="H396">
        <v>0</v>
      </c>
      <c r="I396" t="s">
        <v>921</v>
      </c>
      <c r="J396">
        <v>8316</v>
      </c>
      <c r="K396">
        <v>1121</v>
      </c>
      <c r="L396">
        <v>783</v>
      </c>
      <c r="M396">
        <v>6363</v>
      </c>
      <c r="N396">
        <v>49</v>
      </c>
      <c r="O396">
        <v>494</v>
      </c>
      <c r="P396">
        <v>127</v>
      </c>
      <c r="Q396">
        <v>0</v>
      </c>
      <c r="R396">
        <v>0</v>
      </c>
      <c r="S396">
        <v>66</v>
      </c>
      <c r="T396">
        <v>130</v>
      </c>
      <c r="U396">
        <v>50</v>
      </c>
      <c r="V396">
        <v>241</v>
      </c>
      <c r="W396">
        <v>12</v>
      </c>
      <c r="X396">
        <v>273</v>
      </c>
      <c r="Y396">
        <v>221</v>
      </c>
      <c r="Z396">
        <v>11</v>
      </c>
      <c r="AA396">
        <v>31</v>
      </c>
      <c r="AB396">
        <v>247</v>
      </c>
      <c r="AC396">
        <v>0</v>
      </c>
      <c r="AD396">
        <v>5509</v>
      </c>
      <c r="AE396">
        <v>758</v>
      </c>
      <c r="AF396">
        <v>63</v>
      </c>
      <c r="AG396">
        <v>7</v>
      </c>
      <c r="AH396">
        <v>9</v>
      </c>
      <c r="AI396">
        <v>0</v>
      </c>
      <c r="AJ396">
        <v>17</v>
      </c>
      <c r="AK396">
        <v>30</v>
      </c>
      <c r="AL396">
        <v>0</v>
      </c>
      <c r="AM396">
        <v>19</v>
      </c>
      <c r="AN396">
        <v>0</v>
      </c>
      <c r="AO396">
        <v>70</v>
      </c>
      <c r="AP396">
        <v>183</v>
      </c>
    </row>
    <row r="397" spans="1:42" x14ac:dyDescent="0.2">
      <c r="A397">
        <v>53700120</v>
      </c>
      <c r="B397" t="s">
        <v>920</v>
      </c>
      <c r="C397">
        <v>42735</v>
      </c>
      <c r="D397">
        <v>0</v>
      </c>
      <c r="E397">
        <v>0</v>
      </c>
      <c r="F397">
        <v>0</v>
      </c>
      <c r="G397">
        <v>0</v>
      </c>
      <c r="H397">
        <v>0</v>
      </c>
      <c r="I397" t="s">
        <v>922</v>
      </c>
      <c r="J397">
        <v>8320</v>
      </c>
      <c r="K397">
        <v>1061</v>
      </c>
      <c r="L397">
        <v>944</v>
      </c>
      <c r="M397">
        <v>6260</v>
      </c>
      <c r="N397">
        <v>55</v>
      </c>
      <c r="O397">
        <v>517</v>
      </c>
      <c r="P397">
        <v>132</v>
      </c>
      <c r="Q397">
        <v>0</v>
      </c>
      <c r="R397">
        <v>0</v>
      </c>
      <c r="S397">
        <v>65</v>
      </c>
      <c r="T397">
        <v>135</v>
      </c>
      <c r="U397">
        <v>52</v>
      </c>
      <c r="V397">
        <v>148</v>
      </c>
      <c r="W397">
        <v>11</v>
      </c>
      <c r="X397">
        <v>290</v>
      </c>
      <c r="Y397">
        <v>208</v>
      </c>
      <c r="Z397">
        <v>13</v>
      </c>
      <c r="AA397">
        <v>31</v>
      </c>
      <c r="AB397">
        <v>403</v>
      </c>
      <c r="AC397">
        <v>0</v>
      </c>
      <c r="AD397">
        <v>5548</v>
      </c>
      <c r="AE397">
        <v>647</v>
      </c>
      <c r="AF397">
        <v>52</v>
      </c>
      <c r="AG397">
        <v>1</v>
      </c>
      <c r="AH397">
        <v>2</v>
      </c>
      <c r="AI397">
        <v>1</v>
      </c>
      <c r="AJ397">
        <v>9</v>
      </c>
      <c r="AK397">
        <v>39</v>
      </c>
      <c r="AL397">
        <v>0</v>
      </c>
      <c r="AM397">
        <v>16</v>
      </c>
      <c r="AN397">
        <v>0</v>
      </c>
      <c r="AO397">
        <v>76</v>
      </c>
      <c r="AP397">
        <v>104</v>
      </c>
    </row>
    <row r="398" spans="1:42" x14ac:dyDescent="0.2">
      <c r="A398">
        <v>53700160</v>
      </c>
      <c r="B398" t="s">
        <v>923</v>
      </c>
      <c r="C398">
        <v>43465</v>
      </c>
      <c r="D398">
        <v>0</v>
      </c>
      <c r="E398">
        <v>0</v>
      </c>
      <c r="F398">
        <v>0</v>
      </c>
      <c r="G398">
        <v>0</v>
      </c>
      <c r="H398">
        <v>0</v>
      </c>
      <c r="I398" t="s">
        <v>2015</v>
      </c>
      <c r="J398">
        <v>9221</v>
      </c>
      <c r="K398">
        <v>1716</v>
      </c>
      <c r="L398">
        <v>631</v>
      </c>
      <c r="M398">
        <v>6721</v>
      </c>
      <c r="N398">
        <v>153</v>
      </c>
      <c r="O398">
        <v>846</v>
      </c>
      <c r="P398">
        <v>220</v>
      </c>
      <c r="Q398">
        <v>0</v>
      </c>
      <c r="R398">
        <v>0</v>
      </c>
      <c r="S398">
        <v>36</v>
      </c>
      <c r="T398">
        <v>223</v>
      </c>
      <c r="U398">
        <v>61</v>
      </c>
      <c r="V398">
        <v>312</v>
      </c>
      <c r="W398">
        <v>19</v>
      </c>
      <c r="X398">
        <v>312</v>
      </c>
      <c r="Y398">
        <v>279</v>
      </c>
      <c r="Z398">
        <v>28</v>
      </c>
      <c r="AA398">
        <v>10</v>
      </c>
      <c r="AB398">
        <v>2</v>
      </c>
      <c r="AC398">
        <v>0</v>
      </c>
      <c r="AD398">
        <v>6356</v>
      </c>
      <c r="AE398">
        <v>197</v>
      </c>
      <c r="AF398">
        <v>136</v>
      </c>
      <c r="AG398">
        <v>0</v>
      </c>
      <c r="AH398">
        <v>0</v>
      </c>
      <c r="AI398">
        <v>0</v>
      </c>
      <c r="AJ398">
        <v>32</v>
      </c>
      <c r="AK398">
        <v>68</v>
      </c>
      <c r="AL398">
        <v>0</v>
      </c>
      <c r="AM398">
        <v>85</v>
      </c>
      <c r="AN398">
        <v>0</v>
      </c>
      <c r="AO398">
        <v>132</v>
      </c>
      <c r="AP398">
        <v>259</v>
      </c>
    </row>
    <row r="399" spans="1:42" x14ac:dyDescent="0.2">
      <c r="A399">
        <v>53700160</v>
      </c>
      <c r="B399" t="s">
        <v>923</v>
      </c>
      <c r="C399">
        <v>43100</v>
      </c>
      <c r="D399">
        <v>0</v>
      </c>
      <c r="E399">
        <v>0</v>
      </c>
      <c r="F399">
        <v>0</v>
      </c>
      <c r="G399">
        <v>0</v>
      </c>
      <c r="H399">
        <v>0</v>
      </c>
      <c r="I399" t="s">
        <v>924</v>
      </c>
      <c r="J399">
        <v>9221</v>
      </c>
      <c r="K399">
        <v>1710</v>
      </c>
      <c r="L399">
        <v>630</v>
      </c>
      <c r="M399">
        <v>6729</v>
      </c>
      <c r="N399">
        <v>153</v>
      </c>
      <c r="O399">
        <v>841</v>
      </c>
      <c r="P399">
        <v>219</v>
      </c>
      <c r="Q399">
        <v>0</v>
      </c>
      <c r="R399">
        <v>0</v>
      </c>
      <c r="S399">
        <v>36</v>
      </c>
      <c r="T399">
        <v>224</v>
      </c>
      <c r="U399">
        <v>61</v>
      </c>
      <c r="V399">
        <v>310</v>
      </c>
      <c r="W399">
        <v>19</v>
      </c>
      <c r="X399">
        <v>312</v>
      </c>
      <c r="Y399">
        <v>278</v>
      </c>
      <c r="Z399">
        <v>28</v>
      </c>
      <c r="AA399">
        <v>10</v>
      </c>
      <c r="AB399">
        <v>2</v>
      </c>
      <c r="AC399">
        <v>0</v>
      </c>
      <c r="AD399">
        <v>6362</v>
      </c>
      <c r="AE399">
        <v>197</v>
      </c>
      <c r="AF399">
        <v>138</v>
      </c>
      <c r="AG399">
        <v>0</v>
      </c>
      <c r="AH399">
        <v>0</v>
      </c>
      <c r="AI399">
        <v>0</v>
      </c>
      <c r="AJ399">
        <v>32</v>
      </c>
      <c r="AK399">
        <v>68</v>
      </c>
      <c r="AL399">
        <v>0</v>
      </c>
      <c r="AM399">
        <v>85</v>
      </c>
      <c r="AN399">
        <v>0</v>
      </c>
      <c r="AO399">
        <v>132</v>
      </c>
      <c r="AP399">
        <v>258</v>
      </c>
    </row>
    <row r="400" spans="1:42" x14ac:dyDescent="0.2">
      <c r="A400">
        <v>53700160</v>
      </c>
      <c r="B400" t="s">
        <v>923</v>
      </c>
      <c r="C400">
        <v>42735</v>
      </c>
      <c r="D400">
        <v>0</v>
      </c>
      <c r="E400">
        <v>0</v>
      </c>
      <c r="F400">
        <v>0</v>
      </c>
      <c r="G400">
        <v>0</v>
      </c>
      <c r="H400">
        <v>0</v>
      </c>
      <c r="I400" t="s">
        <v>925</v>
      </c>
      <c r="J400">
        <v>9221</v>
      </c>
      <c r="K400">
        <v>1704</v>
      </c>
      <c r="L400">
        <v>613</v>
      </c>
      <c r="M400">
        <v>6749</v>
      </c>
      <c r="N400">
        <v>154</v>
      </c>
      <c r="O400">
        <v>840</v>
      </c>
      <c r="P400">
        <v>219</v>
      </c>
      <c r="Q400">
        <v>0</v>
      </c>
      <c r="R400">
        <v>0</v>
      </c>
      <c r="S400">
        <v>38</v>
      </c>
      <c r="T400">
        <v>225</v>
      </c>
      <c r="U400">
        <v>62</v>
      </c>
      <c r="V400">
        <v>300</v>
      </c>
      <c r="W400">
        <v>19</v>
      </c>
      <c r="X400">
        <v>305</v>
      </c>
      <c r="Y400">
        <v>268</v>
      </c>
      <c r="Z400">
        <v>28</v>
      </c>
      <c r="AA400">
        <v>10</v>
      </c>
      <c r="AB400">
        <v>2</v>
      </c>
      <c r="AC400">
        <v>0</v>
      </c>
      <c r="AD400">
        <v>6405</v>
      </c>
      <c r="AE400">
        <v>199</v>
      </c>
      <c r="AF400">
        <v>115</v>
      </c>
      <c r="AG400">
        <v>0</v>
      </c>
      <c r="AH400">
        <v>0</v>
      </c>
      <c r="AI400">
        <v>0</v>
      </c>
      <c r="AJ400">
        <v>30</v>
      </c>
      <c r="AK400">
        <v>69</v>
      </c>
      <c r="AL400">
        <v>0</v>
      </c>
      <c r="AM400">
        <v>85</v>
      </c>
      <c r="AN400">
        <v>0</v>
      </c>
      <c r="AO400">
        <v>133</v>
      </c>
      <c r="AP400">
        <v>248</v>
      </c>
    </row>
    <row r="401" spans="1:42" x14ac:dyDescent="0.2">
      <c r="A401">
        <v>53700200</v>
      </c>
      <c r="B401" t="s">
        <v>926</v>
      </c>
      <c r="C401">
        <v>43465</v>
      </c>
      <c r="D401">
        <v>0</v>
      </c>
      <c r="E401">
        <v>0</v>
      </c>
      <c r="F401">
        <v>0</v>
      </c>
      <c r="G401">
        <v>0</v>
      </c>
      <c r="H401">
        <v>0</v>
      </c>
      <c r="I401" t="s">
        <v>2016</v>
      </c>
      <c r="J401">
        <v>6127</v>
      </c>
      <c r="K401">
        <v>1443</v>
      </c>
      <c r="L401">
        <v>456</v>
      </c>
      <c r="M401">
        <v>4014</v>
      </c>
      <c r="N401">
        <v>214</v>
      </c>
      <c r="O401">
        <v>630</v>
      </c>
      <c r="P401">
        <v>221</v>
      </c>
      <c r="Q401">
        <v>116</v>
      </c>
      <c r="R401">
        <v>0</v>
      </c>
      <c r="S401">
        <v>36</v>
      </c>
      <c r="T401">
        <v>95</v>
      </c>
      <c r="U401">
        <v>48</v>
      </c>
      <c r="V401">
        <v>280</v>
      </c>
      <c r="W401">
        <v>17</v>
      </c>
      <c r="X401">
        <v>257</v>
      </c>
      <c r="Y401">
        <v>158</v>
      </c>
      <c r="Z401">
        <v>11</v>
      </c>
      <c r="AA401">
        <v>29</v>
      </c>
      <c r="AB401">
        <v>0</v>
      </c>
      <c r="AC401">
        <v>0</v>
      </c>
      <c r="AD401">
        <v>3261</v>
      </c>
      <c r="AE401">
        <v>604</v>
      </c>
      <c r="AF401">
        <v>109</v>
      </c>
      <c r="AG401">
        <v>0</v>
      </c>
      <c r="AH401">
        <v>0</v>
      </c>
      <c r="AI401">
        <v>1</v>
      </c>
      <c r="AJ401">
        <v>39</v>
      </c>
      <c r="AK401">
        <v>61</v>
      </c>
      <c r="AL401">
        <v>0</v>
      </c>
      <c r="AM401">
        <v>153</v>
      </c>
      <c r="AN401">
        <v>0</v>
      </c>
      <c r="AO401">
        <v>135</v>
      </c>
      <c r="AP401">
        <v>242</v>
      </c>
    </row>
    <row r="402" spans="1:42" x14ac:dyDescent="0.2">
      <c r="A402">
        <v>53700200</v>
      </c>
      <c r="B402" t="s">
        <v>926</v>
      </c>
      <c r="C402">
        <v>43100</v>
      </c>
      <c r="D402">
        <v>0</v>
      </c>
      <c r="E402">
        <v>0</v>
      </c>
      <c r="F402">
        <v>0</v>
      </c>
      <c r="G402">
        <v>0</v>
      </c>
      <c r="H402">
        <v>0</v>
      </c>
      <c r="I402" t="s">
        <v>927</v>
      </c>
      <c r="J402">
        <v>6127</v>
      </c>
      <c r="K402">
        <v>1366</v>
      </c>
      <c r="L402">
        <v>445</v>
      </c>
      <c r="M402">
        <v>4151</v>
      </c>
      <c r="N402">
        <v>165</v>
      </c>
      <c r="O402">
        <v>680</v>
      </c>
      <c r="P402">
        <v>264</v>
      </c>
      <c r="Q402">
        <v>117</v>
      </c>
      <c r="R402">
        <v>0</v>
      </c>
      <c r="S402">
        <v>25</v>
      </c>
      <c r="T402">
        <v>103</v>
      </c>
      <c r="U402">
        <v>46</v>
      </c>
      <c r="V402">
        <v>114</v>
      </c>
      <c r="W402">
        <v>17</v>
      </c>
      <c r="X402">
        <v>265</v>
      </c>
      <c r="Y402">
        <v>138</v>
      </c>
      <c r="Z402">
        <v>12</v>
      </c>
      <c r="AA402">
        <v>30</v>
      </c>
      <c r="AB402">
        <v>0</v>
      </c>
      <c r="AC402">
        <v>0</v>
      </c>
      <c r="AD402">
        <v>3372</v>
      </c>
      <c r="AE402">
        <v>658</v>
      </c>
      <c r="AF402">
        <v>70</v>
      </c>
      <c r="AG402">
        <v>0</v>
      </c>
      <c r="AH402">
        <v>0</v>
      </c>
      <c r="AI402">
        <v>1</v>
      </c>
      <c r="AJ402">
        <v>49</v>
      </c>
      <c r="AK402">
        <v>68</v>
      </c>
      <c r="AL402">
        <v>0</v>
      </c>
      <c r="AM402">
        <v>97</v>
      </c>
      <c r="AN402">
        <v>0</v>
      </c>
      <c r="AO402">
        <v>174</v>
      </c>
      <c r="AP402">
        <v>74</v>
      </c>
    </row>
    <row r="403" spans="1:42" x14ac:dyDescent="0.2">
      <c r="A403">
        <v>53700200</v>
      </c>
      <c r="B403" t="s">
        <v>926</v>
      </c>
      <c r="C403">
        <v>42735</v>
      </c>
      <c r="D403">
        <v>0</v>
      </c>
      <c r="E403">
        <v>0</v>
      </c>
      <c r="F403">
        <v>0</v>
      </c>
      <c r="G403">
        <v>0</v>
      </c>
      <c r="H403">
        <v>0</v>
      </c>
      <c r="I403" t="s">
        <v>928</v>
      </c>
      <c r="J403">
        <v>6127</v>
      </c>
      <c r="K403">
        <v>1343</v>
      </c>
      <c r="L403">
        <v>458</v>
      </c>
      <c r="M403">
        <v>4123</v>
      </c>
      <c r="N403">
        <v>203</v>
      </c>
      <c r="O403">
        <v>676</v>
      </c>
      <c r="P403">
        <v>262</v>
      </c>
      <c r="Q403">
        <v>116</v>
      </c>
      <c r="R403">
        <v>0</v>
      </c>
      <c r="S403">
        <v>25</v>
      </c>
      <c r="T403">
        <v>103</v>
      </c>
      <c r="U403">
        <v>46</v>
      </c>
      <c r="V403">
        <v>98</v>
      </c>
      <c r="W403">
        <v>17</v>
      </c>
      <c r="X403">
        <v>258</v>
      </c>
      <c r="Y403">
        <v>143</v>
      </c>
      <c r="Z403">
        <v>13</v>
      </c>
      <c r="AA403">
        <v>45</v>
      </c>
      <c r="AB403">
        <v>0</v>
      </c>
      <c r="AC403">
        <v>0</v>
      </c>
      <c r="AD403">
        <v>3385</v>
      </c>
      <c r="AE403">
        <v>655</v>
      </c>
      <c r="AF403">
        <v>70</v>
      </c>
      <c r="AG403">
        <v>0</v>
      </c>
      <c r="AH403">
        <v>0</v>
      </c>
      <c r="AI403">
        <v>1</v>
      </c>
      <c r="AJ403">
        <v>11</v>
      </c>
      <c r="AK403">
        <v>88</v>
      </c>
      <c r="AL403">
        <v>0</v>
      </c>
      <c r="AM403">
        <v>115</v>
      </c>
      <c r="AN403">
        <v>0</v>
      </c>
      <c r="AO403">
        <v>172</v>
      </c>
      <c r="AP403">
        <v>58</v>
      </c>
    </row>
    <row r="404" spans="1:42" x14ac:dyDescent="0.2">
      <c r="A404">
        <v>53700240</v>
      </c>
      <c r="B404" t="s">
        <v>929</v>
      </c>
      <c r="C404">
        <v>43465</v>
      </c>
      <c r="D404">
        <v>0</v>
      </c>
      <c r="E404">
        <v>0</v>
      </c>
      <c r="F404">
        <v>0</v>
      </c>
      <c r="G404">
        <v>0</v>
      </c>
      <c r="H404">
        <v>0</v>
      </c>
      <c r="I404" t="s">
        <v>2017</v>
      </c>
      <c r="J404">
        <v>4209</v>
      </c>
      <c r="K404">
        <v>494</v>
      </c>
      <c r="L404">
        <v>258</v>
      </c>
      <c r="M404">
        <v>3422</v>
      </c>
      <c r="N404">
        <v>34</v>
      </c>
      <c r="O404">
        <v>308</v>
      </c>
      <c r="P404">
        <v>35</v>
      </c>
      <c r="Q404">
        <v>0</v>
      </c>
      <c r="R404">
        <v>0</v>
      </c>
      <c r="S404">
        <v>19</v>
      </c>
      <c r="T404">
        <v>69</v>
      </c>
      <c r="U404">
        <v>12</v>
      </c>
      <c r="V404">
        <v>47</v>
      </c>
      <c r="W404">
        <v>4</v>
      </c>
      <c r="X404">
        <v>145</v>
      </c>
      <c r="Y404">
        <v>110</v>
      </c>
      <c r="Z404">
        <v>3</v>
      </c>
      <c r="AA404">
        <v>0</v>
      </c>
      <c r="AB404">
        <v>0</v>
      </c>
      <c r="AC404">
        <v>0</v>
      </c>
      <c r="AD404">
        <v>2882</v>
      </c>
      <c r="AE404">
        <v>516</v>
      </c>
      <c r="AF404">
        <v>17</v>
      </c>
      <c r="AG404">
        <v>0</v>
      </c>
      <c r="AH404">
        <v>0</v>
      </c>
      <c r="AI404">
        <v>5</v>
      </c>
      <c r="AJ404">
        <v>3</v>
      </c>
      <c r="AK404">
        <v>28</v>
      </c>
      <c r="AL404">
        <v>0</v>
      </c>
      <c r="AM404">
        <v>6</v>
      </c>
      <c r="AN404">
        <v>0</v>
      </c>
      <c r="AO404">
        <v>18</v>
      </c>
      <c r="AP404">
        <v>26</v>
      </c>
    </row>
    <row r="405" spans="1:42" x14ac:dyDescent="0.2">
      <c r="A405">
        <v>53700240</v>
      </c>
      <c r="B405" t="s">
        <v>929</v>
      </c>
      <c r="C405">
        <v>43100</v>
      </c>
      <c r="D405">
        <v>0</v>
      </c>
      <c r="E405">
        <v>0</v>
      </c>
      <c r="F405">
        <v>0</v>
      </c>
      <c r="G405">
        <v>0</v>
      </c>
      <c r="H405">
        <v>0</v>
      </c>
      <c r="I405" t="s">
        <v>930</v>
      </c>
      <c r="J405">
        <v>4209</v>
      </c>
      <c r="K405">
        <v>489</v>
      </c>
      <c r="L405">
        <v>258</v>
      </c>
      <c r="M405">
        <v>3428</v>
      </c>
      <c r="N405">
        <v>34</v>
      </c>
      <c r="O405">
        <v>307</v>
      </c>
      <c r="P405">
        <v>34</v>
      </c>
      <c r="Q405">
        <v>0</v>
      </c>
      <c r="R405">
        <v>0</v>
      </c>
      <c r="S405">
        <v>19</v>
      </c>
      <c r="T405">
        <v>68</v>
      </c>
      <c r="U405">
        <v>12</v>
      </c>
      <c r="V405">
        <v>44</v>
      </c>
      <c r="W405">
        <v>4</v>
      </c>
      <c r="X405">
        <v>145</v>
      </c>
      <c r="Y405">
        <v>111</v>
      </c>
      <c r="Z405">
        <v>3</v>
      </c>
      <c r="AA405">
        <v>0</v>
      </c>
      <c r="AB405">
        <v>0</v>
      </c>
      <c r="AC405">
        <v>0</v>
      </c>
      <c r="AD405">
        <v>2888</v>
      </c>
      <c r="AE405">
        <v>516</v>
      </c>
      <c r="AF405">
        <v>17</v>
      </c>
      <c r="AG405">
        <v>0</v>
      </c>
      <c r="AH405">
        <v>0</v>
      </c>
      <c r="AI405">
        <v>5</v>
      </c>
      <c r="AJ405">
        <v>3</v>
      </c>
      <c r="AK405">
        <v>28</v>
      </c>
      <c r="AL405">
        <v>0</v>
      </c>
      <c r="AM405">
        <v>6</v>
      </c>
      <c r="AN405">
        <v>0</v>
      </c>
      <c r="AO405">
        <v>17</v>
      </c>
      <c r="AP405">
        <v>25</v>
      </c>
    </row>
    <row r="406" spans="1:42" x14ac:dyDescent="0.2">
      <c r="A406">
        <v>53700240</v>
      </c>
      <c r="B406" t="s">
        <v>929</v>
      </c>
      <c r="C406">
        <v>42735</v>
      </c>
      <c r="D406">
        <v>0</v>
      </c>
      <c r="E406">
        <v>0</v>
      </c>
      <c r="F406">
        <v>0</v>
      </c>
      <c r="G406">
        <v>0</v>
      </c>
      <c r="H406">
        <v>0</v>
      </c>
      <c r="I406" t="s">
        <v>931</v>
      </c>
      <c r="J406">
        <v>4209</v>
      </c>
      <c r="K406">
        <v>487</v>
      </c>
      <c r="L406">
        <v>224</v>
      </c>
      <c r="M406">
        <v>3464</v>
      </c>
      <c r="N406">
        <v>33</v>
      </c>
      <c r="O406">
        <v>305</v>
      </c>
      <c r="P406">
        <v>34</v>
      </c>
      <c r="Q406">
        <v>0</v>
      </c>
      <c r="R406">
        <v>0</v>
      </c>
      <c r="S406">
        <v>19</v>
      </c>
      <c r="T406">
        <v>68</v>
      </c>
      <c r="U406">
        <v>12</v>
      </c>
      <c r="V406">
        <v>43</v>
      </c>
      <c r="W406">
        <v>4</v>
      </c>
      <c r="X406">
        <v>117</v>
      </c>
      <c r="Y406">
        <v>104</v>
      </c>
      <c r="Z406">
        <v>3</v>
      </c>
      <c r="AA406">
        <v>0</v>
      </c>
      <c r="AB406">
        <v>0</v>
      </c>
      <c r="AC406">
        <v>0</v>
      </c>
      <c r="AD406">
        <v>2931</v>
      </c>
      <c r="AE406">
        <v>515</v>
      </c>
      <c r="AF406">
        <v>11</v>
      </c>
      <c r="AG406">
        <v>0</v>
      </c>
      <c r="AH406">
        <v>0</v>
      </c>
      <c r="AI406">
        <v>5</v>
      </c>
      <c r="AJ406">
        <v>3</v>
      </c>
      <c r="AK406">
        <v>28</v>
      </c>
      <c r="AL406">
        <v>0</v>
      </c>
      <c r="AM406">
        <v>6</v>
      </c>
      <c r="AN406">
        <v>0</v>
      </c>
      <c r="AO406">
        <v>17</v>
      </c>
      <c r="AP406">
        <v>25</v>
      </c>
    </row>
    <row r="407" spans="1:42" x14ac:dyDescent="0.2">
      <c r="A407">
        <v>53700280</v>
      </c>
      <c r="B407" t="s">
        <v>932</v>
      </c>
      <c r="C407">
        <v>43465</v>
      </c>
      <c r="D407">
        <v>0</v>
      </c>
      <c r="E407">
        <v>0</v>
      </c>
      <c r="F407">
        <v>0</v>
      </c>
      <c r="G407">
        <v>0</v>
      </c>
      <c r="H407">
        <v>0</v>
      </c>
      <c r="I407" t="s">
        <v>2018</v>
      </c>
      <c r="J407">
        <v>2609</v>
      </c>
      <c r="K407">
        <v>822</v>
      </c>
      <c r="L407">
        <v>221</v>
      </c>
      <c r="M407">
        <v>1549</v>
      </c>
      <c r="N407">
        <v>17</v>
      </c>
      <c r="O407">
        <v>350</v>
      </c>
      <c r="P407">
        <v>117</v>
      </c>
      <c r="Q407">
        <v>27</v>
      </c>
      <c r="R407">
        <v>0</v>
      </c>
      <c r="S407">
        <v>27</v>
      </c>
      <c r="T407">
        <v>62</v>
      </c>
      <c r="U407">
        <v>26</v>
      </c>
      <c r="V407">
        <v>203</v>
      </c>
      <c r="W407">
        <v>9</v>
      </c>
      <c r="X407">
        <v>121</v>
      </c>
      <c r="Y407">
        <v>80</v>
      </c>
      <c r="Z407">
        <v>9</v>
      </c>
      <c r="AA407">
        <v>11</v>
      </c>
      <c r="AB407">
        <v>0</v>
      </c>
      <c r="AC407">
        <v>0</v>
      </c>
      <c r="AD407">
        <v>1282</v>
      </c>
      <c r="AE407">
        <v>217</v>
      </c>
      <c r="AF407">
        <v>25</v>
      </c>
      <c r="AG407">
        <v>13</v>
      </c>
      <c r="AH407">
        <v>0</v>
      </c>
      <c r="AI407">
        <v>0</v>
      </c>
      <c r="AJ407">
        <v>12</v>
      </c>
      <c r="AK407">
        <v>8</v>
      </c>
      <c r="AL407">
        <v>0</v>
      </c>
      <c r="AM407">
        <v>9</v>
      </c>
      <c r="AN407">
        <v>0</v>
      </c>
      <c r="AO407">
        <v>89</v>
      </c>
      <c r="AP407">
        <v>179</v>
      </c>
    </row>
    <row r="408" spans="1:42" x14ac:dyDescent="0.2">
      <c r="A408">
        <v>53700280</v>
      </c>
      <c r="B408" t="s">
        <v>932</v>
      </c>
      <c r="C408">
        <v>43100</v>
      </c>
      <c r="D408">
        <v>0</v>
      </c>
      <c r="E408">
        <v>0</v>
      </c>
      <c r="F408">
        <v>0</v>
      </c>
      <c r="G408">
        <v>0</v>
      </c>
      <c r="H408">
        <v>0</v>
      </c>
      <c r="I408" t="s">
        <v>933</v>
      </c>
      <c r="J408">
        <v>2609</v>
      </c>
      <c r="K408">
        <v>816</v>
      </c>
      <c r="L408">
        <v>216</v>
      </c>
      <c r="M408">
        <v>1559</v>
      </c>
      <c r="N408">
        <v>18</v>
      </c>
      <c r="O408">
        <v>352</v>
      </c>
      <c r="P408">
        <v>114</v>
      </c>
      <c r="Q408">
        <v>27</v>
      </c>
      <c r="R408">
        <v>0</v>
      </c>
      <c r="S408">
        <v>27</v>
      </c>
      <c r="T408">
        <v>64</v>
      </c>
      <c r="U408">
        <v>34</v>
      </c>
      <c r="V408">
        <v>188</v>
      </c>
      <c r="W408">
        <v>9</v>
      </c>
      <c r="X408">
        <v>126</v>
      </c>
      <c r="Y408">
        <v>74</v>
      </c>
      <c r="Z408">
        <v>6</v>
      </c>
      <c r="AA408">
        <v>11</v>
      </c>
      <c r="AB408">
        <v>0</v>
      </c>
      <c r="AC408">
        <v>0</v>
      </c>
      <c r="AD408">
        <v>1291</v>
      </c>
      <c r="AE408">
        <v>216</v>
      </c>
      <c r="AF408">
        <v>27</v>
      </c>
      <c r="AG408">
        <v>13</v>
      </c>
      <c r="AH408">
        <v>0</v>
      </c>
      <c r="AI408">
        <v>0</v>
      </c>
      <c r="AJ408">
        <v>12</v>
      </c>
      <c r="AK408">
        <v>8</v>
      </c>
      <c r="AL408">
        <v>0</v>
      </c>
      <c r="AM408">
        <v>10</v>
      </c>
      <c r="AN408">
        <v>0</v>
      </c>
      <c r="AO408">
        <v>86</v>
      </c>
      <c r="AP408">
        <v>164</v>
      </c>
    </row>
    <row r="409" spans="1:42" x14ac:dyDescent="0.2">
      <c r="A409">
        <v>53700280</v>
      </c>
      <c r="B409" t="s">
        <v>932</v>
      </c>
      <c r="C409">
        <v>42735</v>
      </c>
      <c r="D409">
        <v>0</v>
      </c>
      <c r="E409">
        <v>0</v>
      </c>
      <c r="F409">
        <v>0</v>
      </c>
      <c r="G409">
        <v>0</v>
      </c>
      <c r="H409">
        <v>0</v>
      </c>
      <c r="I409" t="s">
        <v>934</v>
      </c>
      <c r="J409">
        <v>2612</v>
      </c>
      <c r="K409">
        <v>743</v>
      </c>
      <c r="L409">
        <v>215</v>
      </c>
      <c r="M409">
        <v>1631</v>
      </c>
      <c r="N409">
        <v>24</v>
      </c>
      <c r="O409">
        <v>376</v>
      </c>
      <c r="P409">
        <v>108</v>
      </c>
      <c r="Q409">
        <v>27</v>
      </c>
      <c r="R409">
        <v>0</v>
      </c>
      <c r="S409">
        <v>26</v>
      </c>
      <c r="T409">
        <v>69</v>
      </c>
      <c r="U409">
        <v>30</v>
      </c>
      <c r="V409">
        <v>96</v>
      </c>
      <c r="W409">
        <v>9</v>
      </c>
      <c r="X409">
        <v>145</v>
      </c>
      <c r="Y409">
        <v>52</v>
      </c>
      <c r="Z409">
        <v>6</v>
      </c>
      <c r="AA409">
        <v>11</v>
      </c>
      <c r="AB409">
        <v>0</v>
      </c>
      <c r="AC409">
        <v>0</v>
      </c>
      <c r="AD409">
        <v>1341</v>
      </c>
      <c r="AE409">
        <v>265</v>
      </c>
      <c r="AF409">
        <v>13</v>
      </c>
      <c r="AG409">
        <v>0</v>
      </c>
      <c r="AH409">
        <v>0</v>
      </c>
      <c r="AI409">
        <v>0</v>
      </c>
      <c r="AJ409">
        <v>12</v>
      </c>
      <c r="AK409">
        <v>14</v>
      </c>
      <c r="AL409">
        <v>0</v>
      </c>
      <c r="AM409">
        <v>10</v>
      </c>
      <c r="AN409">
        <v>0</v>
      </c>
      <c r="AO409">
        <v>81</v>
      </c>
      <c r="AP409">
        <v>69</v>
      </c>
    </row>
    <row r="410" spans="1:42" x14ac:dyDescent="0.2">
      <c r="A410">
        <v>53700320</v>
      </c>
      <c r="B410" t="s">
        <v>935</v>
      </c>
      <c r="C410">
        <v>43465</v>
      </c>
      <c r="D410">
        <v>0</v>
      </c>
      <c r="E410">
        <v>0</v>
      </c>
      <c r="F410">
        <v>0</v>
      </c>
      <c r="G410">
        <v>0</v>
      </c>
      <c r="H410">
        <v>0</v>
      </c>
      <c r="I410" t="s">
        <v>2019</v>
      </c>
      <c r="J410">
        <v>3027</v>
      </c>
      <c r="K410">
        <v>453</v>
      </c>
      <c r="L410">
        <v>164</v>
      </c>
      <c r="M410">
        <v>2399</v>
      </c>
      <c r="N410">
        <v>12</v>
      </c>
      <c r="O410">
        <v>262</v>
      </c>
      <c r="P410">
        <v>33</v>
      </c>
      <c r="Q410">
        <v>0</v>
      </c>
      <c r="R410">
        <v>0</v>
      </c>
      <c r="S410">
        <v>0</v>
      </c>
      <c r="T410">
        <v>66</v>
      </c>
      <c r="U410">
        <v>12</v>
      </c>
      <c r="V410">
        <v>76</v>
      </c>
      <c r="W410">
        <v>3</v>
      </c>
      <c r="X410">
        <v>66</v>
      </c>
      <c r="Y410">
        <v>92</v>
      </c>
      <c r="Z410">
        <v>4</v>
      </c>
      <c r="AA410">
        <v>0</v>
      </c>
      <c r="AB410">
        <v>2</v>
      </c>
      <c r="AC410">
        <v>0</v>
      </c>
      <c r="AD410">
        <v>2277</v>
      </c>
      <c r="AE410">
        <v>104</v>
      </c>
      <c r="AF410">
        <v>17</v>
      </c>
      <c r="AG410">
        <v>0</v>
      </c>
      <c r="AH410">
        <v>0</v>
      </c>
      <c r="AI410">
        <v>0</v>
      </c>
      <c r="AJ410">
        <v>1</v>
      </c>
      <c r="AK410">
        <v>9</v>
      </c>
      <c r="AL410">
        <v>0</v>
      </c>
      <c r="AM410">
        <v>3</v>
      </c>
      <c r="AN410">
        <v>0</v>
      </c>
      <c r="AO410">
        <v>18</v>
      </c>
      <c r="AP410">
        <v>63</v>
      </c>
    </row>
    <row r="411" spans="1:42" x14ac:dyDescent="0.2">
      <c r="A411">
        <v>53700320</v>
      </c>
      <c r="B411" t="s">
        <v>935</v>
      </c>
      <c r="C411">
        <v>43100</v>
      </c>
      <c r="D411">
        <v>0</v>
      </c>
      <c r="E411">
        <v>0</v>
      </c>
      <c r="F411">
        <v>0</v>
      </c>
      <c r="G411">
        <v>0</v>
      </c>
      <c r="H411">
        <v>0</v>
      </c>
      <c r="I411" t="s">
        <v>936</v>
      </c>
      <c r="J411">
        <v>3027</v>
      </c>
      <c r="K411">
        <v>451</v>
      </c>
      <c r="L411">
        <v>163</v>
      </c>
      <c r="M411">
        <v>2400</v>
      </c>
      <c r="N411">
        <v>12</v>
      </c>
      <c r="O411">
        <v>261</v>
      </c>
      <c r="P411">
        <v>33</v>
      </c>
      <c r="Q411">
        <v>0</v>
      </c>
      <c r="R411">
        <v>0</v>
      </c>
      <c r="S411">
        <v>0</v>
      </c>
      <c r="T411">
        <v>66</v>
      </c>
      <c r="U411">
        <v>12</v>
      </c>
      <c r="V411">
        <v>76</v>
      </c>
      <c r="W411">
        <v>3</v>
      </c>
      <c r="X411">
        <v>66</v>
      </c>
      <c r="Y411">
        <v>92</v>
      </c>
      <c r="Z411">
        <v>4</v>
      </c>
      <c r="AA411">
        <v>0</v>
      </c>
      <c r="AB411">
        <v>2</v>
      </c>
      <c r="AC411">
        <v>0</v>
      </c>
      <c r="AD411">
        <v>2278</v>
      </c>
      <c r="AE411">
        <v>104</v>
      </c>
      <c r="AF411">
        <v>18</v>
      </c>
      <c r="AG411">
        <v>0</v>
      </c>
      <c r="AH411">
        <v>0</v>
      </c>
      <c r="AI411">
        <v>0</v>
      </c>
      <c r="AJ411">
        <v>1</v>
      </c>
      <c r="AK411">
        <v>9</v>
      </c>
      <c r="AL411">
        <v>0</v>
      </c>
      <c r="AM411">
        <v>3</v>
      </c>
      <c r="AN411">
        <v>0</v>
      </c>
      <c r="AO411">
        <v>18</v>
      </c>
      <c r="AP411">
        <v>64</v>
      </c>
    </row>
    <row r="412" spans="1:42" x14ac:dyDescent="0.2">
      <c r="A412">
        <v>53700320</v>
      </c>
      <c r="B412" t="s">
        <v>935</v>
      </c>
      <c r="C412">
        <v>42735</v>
      </c>
      <c r="D412">
        <v>0</v>
      </c>
      <c r="E412">
        <v>0</v>
      </c>
      <c r="F412">
        <v>0</v>
      </c>
      <c r="G412">
        <v>0</v>
      </c>
      <c r="H412">
        <v>0</v>
      </c>
      <c r="I412" t="s">
        <v>937</v>
      </c>
      <c r="J412">
        <v>3027</v>
      </c>
      <c r="K412">
        <v>445</v>
      </c>
      <c r="L412">
        <v>158</v>
      </c>
      <c r="M412">
        <v>2413</v>
      </c>
      <c r="N412">
        <v>12</v>
      </c>
      <c r="O412">
        <v>256</v>
      </c>
      <c r="P412">
        <v>32</v>
      </c>
      <c r="Q412">
        <v>0</v>
      </c>
      <c r="R412">
        <v>0</v>
      </c>
      <c r="S412">
        <v>0</v>
      </c>
      <c r="T412">
        <v>65</v>
      </c>
      <c r="U412">
        <v>12</v>
      </c>
      <c r="V412">
        <v>77</v>
      </c>
      <c r="W412">
        <v>3</v>
      </c>
      <c r="X412">
        <v>62</v>
      </c>
      <c r="Y412">
        <v>90</v>
      </c>
      <c r="Z412">
        <v>4</v>
      </c>
      <c r="AA412">
        <v>0</v>
      </c>
      <c r="AB412">
        <v>2</v>
      </c>
      <c r="AC412">
        <v>0</v>
      </c>
      <c r="AD412">
        <v>2295</v>
      </c>
      <c r="AE412">
        <v>105</v>
      </c>
      <c r="AF412">
        <v>12</v>
      </c>
      <c r="AG412">
        <v>0</v>
      </c>
      <c r="AH412">
        <v>0</v>
      </c>
      <c r="AI412">
        <v>0</v>
      </c>
      <c r="AJ412">
        <v>1</v>
      </c>
      <c r="AK412">
        <v>9</v>
      </c>
      <c r="AL412">
        <v>0</v>
      </c>
      <c r="AM412">
        <v>3</v>
      </c>
      <c r="AN412">
        <v>0</v>
      </c>
      <c r="AO412">
        <v>18</v>
      </c>
      <c r="AP412">
        <v>64</v>
      </c>
    </row>
    <row r="413" spans="1:42" x14ac:dyDescent="0.2">
      <c r="A413">
        <v>53700360</v>
      </c>
      <c r="B413" t="s">
        <v>938</v>
      </c>
      <c r="C413">
        <v>43465</v>
      </c>
      <c r="D413">
        <v>0</v>
      </c>
      <c r="E413">
        <v>0</v>
      </c>
      <c r="F413">
        <v>0</v>
      </c>
      <c r="G413">
        <v>0</v>
      </c>
      <c r="H413">
        <v>0</v>
      </c>
      <c r="I413" t="s">
        <v>2020</v>
      </c>
      <c r="J413">
        <v>4243</v>
      </c>
      <c r="K413">
        <v>767</v>
      </c>
      <c r="L413">
        <v>226</v>
      </c>
      <c r="M413">
        <v>3135</v>
      </c>
      <c r="N413">
        <v>115</v>
      </c>
      <c r="O413">
        <v>461</v>
      </c>
      <c r="P413">
        <v>123</v>
      </c>
      <c r="Q413">
        <v>0</v>
      </c>
      <c r="R413">
        <v>0</v>
      </c>
      <c r="S413">
        <v>3</v>
      </c>
      <c r="T413">
        <v>56</v>
      </c>
      <c r="U413">
        <v>23</v>
      </c>
      <c r="V413">
        <v>92</v>
      </c>
      <c r="W413">
        <v>9</v>
      </c>
      <c r="X413">
        <v>139</v>
      </c>
      <c r="Y413">
        <v>80</v>
      </c>
      <c r="Z413">
        <v>7</v>
      </c>
      <c r="AA413">
        <v>0</v>
      </c>
      <c r="AB413">
        <v>0</v>
      </c>
      <c r="AC413">
        <v>0</v>
      </c>
      <c r="AD413">
        <v>1729</v>
      </c>
      <c r="AE413">
        <v>1354</v>
      </c>
      <c r="AF413">
        <v>31</v>
      </c>
      <c r="AG413">
        <v>0</v>
      </c>
      <c r="AH413">
        <v>0</v>
      </c>
      <c r="AI413">
        <v>5</v>
      </c>
      <c r="AJ413">
        <v>16</v>
      </c>
      <c r="AK413">
        <v>34</v>
      </c>
      <c r="AL413">
        <v>0</v>
      </c>
      <c r="AM413">
        <v>82</v>
      </c>
      <c r="AN413">
        <v>0</v>
      </c>
      <c r="AO413">
        <v>60</v>
      </c>
      <c r="AP413">
        <v>38</v>
      </c>
    </row>
    <row r="414" spans="1:42" x14ac:dyDescent="0.2">
      <c r="A414">
        <v>53700360</v>
      </c>
      <c r="B414" t="s">
        <v>938</v>
      </c>
      <c r="C414">
        <v>43100</v>
      </c>
      <c r="D414">
        <v>0</v>
      </c>
      <c r="E414">
        <v>0</v>
      </c>
      <c r="F414">
        <v>0</v>
      </c>
      <c r="G414">
        <v>0</v>
      </c>
      <c r="H414">
        <v>0</v>
      </c>
      <c r="I414" t="s">
        <v>939</v>
      </c>
      <c r="J414">
        <v>4243</v>
      </c>
      <c r="K414">
        <v>769</v>
      </c>
      <c r="L414">
        <v>222</v>
      </c>
      <c r="M414">
        <v>3127</v>
      </c>
      <c r="N414">
        <v>124</v>
      </c>
      <c r="O414">
        <v>460</v>
      </c>
      <c r="P414">
        <v>124</v>
      </c>
      <c r="Q414">
        <v>0</v>
      </c>
      <c r="R414">
        <v>0</v>
      </c>
      <c r="S414">
        <v>7</v>
      </c>
      <c r="T414">
        <v>55</v>
      </c>
      <c r="U414">
        <v>23</v>
      </c>
      <c r="V414">
        <v>92</v>
      </c>
      <c r="W414">
        <v>9</v>
      </c>
      <c r="X414">
        <v>142</v>
      </c>
      <c r="Y414">
        <v>74</v>
      </c>
      <c r="Z414">
        <v>7</v>
      </c>
      <c r="AA414">
        <v>0</v>
      </c>
      <c r="AB414">
        <v>0</v>
      </c>
      <c r="AC414">
        <v>0</v>
      </c>
      <c r="AD414">
        <v>1732</v>
      </c>
      <c r="AE414">
        <v>1356</v>
      </c>
      <c r="AF414">
        <v>31</v>
      </c>
      <c r="AG414">
        <v>0</v>
      </c>
      <c r="AH414">
        <v>0</v>
      </c>
      <c r="AI414">
        <v>5</v>
      </c>
      <c r="AJ414">
        <v>4</v>
      </c>
      <c r="AK414">
        <v>41</v>
      </c>
      <c r="AL414">
        <v>0</v>
      </c>
      <c r="AM414">
        <v>83</v>
      </c>
      <c r="AN414">
        <v>0</v>
      </c>
      <c r="AO414">
        <v>60</v>
      </c>
      <c r="AP414">
        <v>39</v>
      </c>
    </row>
    <row r="415" spans="1:42" x14ac:dyDescent="0.2">
      <c r="A415">
        <v>53700360</v>
      </c>
      <c r="B415" t="s">
        <v>938</v>
      </c>
      <c r="C415">
        <v>42735</v>
      </c>
      <c r="D415">
        <v>0</v>
      </c>
      <c r="E415">
        <v>0</v>
      </c>
      <c r="F415">
        <v>0</v>
      </c>
      <c r="G415">
        <v>0</v>
      </c>
      <c r="H415">
        <v>0</v>
      </c>
      <c r="I415" t="s">
        <v>940</v>
      </c>
      <c r="J415">
        <v>4243</v>
      </c>
      <c r="K415">
        <v>766</v>
      </c>
      <c r="L415">
        <v>222</v>
      </c>
      <c r="M415">
        <v>3132</v>
      </c>
      <c r="N415">
        <v>124</v>
      </c>
      <c r="O415">
        <v>457</v>
      </c>
      <c r="P415">
        <v>123</v>
      </c>
      <c r="Q415">
        <v>0</v>
      </c>
      <c r="R415">
        <v>0</v>
      </c>
      <c r="S415">
        <v>7</v>
      </c>
      <c r="T415">
        <v>55</v>
      </c>
      <c r="U415">
        <v>23</v>
      </c>
      <c r="V415">
        <v>92</v>
      </c>
      <c r="W415">
        <v>9</v>
      </c>
      <c r="X415">
        <v>141</v>
      </c>
      <c r="Y415">
        <v>74</v>
      </c>
      <c r="Z415">
        <v>7</v>
      </c>
      <c r="AA415">
        <v>0</v>
      </c>
      <c r="AB415">
        <v>0</v>
      </c>
      <c r="AC415">
        <v>0</v>
      </c>
      <c r="AD415">
        <v>1737</v>
      </c>
      <c r="AE415">
        <v>1355</v>
      </c>
      <c r="AF415">
        <v>30</v>
      </c>
      <c r="AG415">
        <v>0</v>
      </c>
      <c r="AH415">
        <v>0</v>
      </c>
      <c r="AI415">
        <v>5</v>
      </c>
      <c r="AJ415">
        <v>4</v>
      </c>
      <c r="AK415">
        <v>41</v>
      </c>
      <c r="AL415">
        <v>0</v>
      </c>
      <c r="AM415">
        <v>83</v>
      </c>
      <c r="AN415">
        <v>0</v>
      </c>
      <c r="AO415">
        <v>60</v>
      </c>
      <c r="AP415">
        <v>39</v>
      </c>
    </row>
    <row r="416" spans="1:42" x14ac:dyDescent="0.2">
      <c r="A416">
        <v>53700400</v>
      </c>
      <c r="B416" t="s">
        <v>941</v>
      </c>
      <c r="C416">
        <v>43465</v>
      </c>
      <c r="D416">
        <v>0</v>
      </c>
      <c r="E416">
        <v>0</v>
      </c>
      <c r="F416">
        <v>0</v>
      </c>
      <c r="G416">
        <v>0</v>
      </c>
      <c r="H416">
        <v>0</v>
      </c>
      <c r="I416" t="s">
        <v>2021</v>
      </c>
      <c r="J416">
        <v>8434</v>
      </c>
      <c r="K416">
        <v>1297</v>
      </c>
      <c r="L416">
        <v>486</v>
      </c>
      <c r="M416">
        <v>6596</v>
      </c>
      <c r="N416">
        <v>56</v>
      </c>
      <c r="O416">
        <v>670</v>
      </c>
      <c r="P416">
        <v>185</v>
      </c>
      <c r="Q416">
        <v>0</v>
      </c>
      <c r="R416">
        <v>0</v>
      </c>
      <c r="S416">
        <v>11</v>
      </c>
      <c r="T416">
        <v>149</v>
      </c>
      <c r="U416">
        <v>59</v>
      </c>
      <c r="V416">
        <v>209</v>
      </c>
      <c r="W416">
        <v>14</v>
      </c>
      <c r="X416">
        <v>244</v>
      </c>
      <c r="Y416">
        <v>168</v>
      </c>
      <c r="Z416">
        <v>11</v>
      </c>
      <c r="AA416">
        <v>63</v>
      </c>
      <c r="AB416">
        <v>1</v>
      </c>
      <c r="AC416">
        <v>0</v>
      </c>
      <c r="AD416">
        <v>3858</v>
      </c>
      <c r="AE416">
        <v>2678</v>
      </c>
      <c r="AF416">
        <v>35</v>
      </c>
      <c r="AG416">
        <v>2</v>
      </c>
      <c r="AH416">
        <v>0</v>
      </c>
      <c r="AI416">
        <v>9</v>
      </c>
      <c r="AJ416">
        <v>14</v>
      </c>
      <c r="AK416">
        <v>20</v>
      </c>
      <c r="AL416">
        <v>0</v>
      </c>
      <c r="AM416">
        <v>36</v>
      </c>
      <c r="AN416">
        <v>0</v>
      </c>
      <c r="AO416">
        <v>135</v>
      </c>
      <c r="AP416">
        <v>86</v>
      </c>
    </row>
    <row r="417" spans="1:42" x14ac:dyDescent="0.2">
      <c r="A417">
        <v>53700400</v>
      </c>
      <c r="B417" t="s">
        <v>941</v>
      </c>
      <c r="C417">
        <v>43100</v>
      </c>
      <c r="D417">
        <v>0</v>
      </c>
      <c r="E417">
        <v>0</v>
      </c>
      <c r="F417">
        <v>0</v>
      </c>
      <c r="G417">
        <v>0</v>
      </c>
      <c r="H417">
        <v>0</v>
      </c>
      <c r="I417" t="s">
        <v>942</v>
      </c>
      <c r="J417">
        <v>8434</v>
      </c>
      <c r="K417">
        <v>1295</v>
      </c>
      <c r="L417">
        <v>492</v>
      </c>
      <c r="M417">
        <v>6581</v>
      </c>
      <c r="N417">
        <v>66</v>
      </c>
      <c r="O417">
        <v>669</v>
      </c>
      <c r="P417">
        <v>199</v>
      </c>
      <c r="Q417">
        <v>0</v>
      </c>
      <c r="R417">
        <v>0</v>
      </c>
      <c r="S417">
        <v>15</v>
      </c>
      <c r="T417">
        <v>149</v>
      </c>
      <c r="U417">
        <v>50</v>
      </c>
      <c r="V417">
        <v>200</v>
      </c>
      <c r="W417">
        <v>12</v>
      </c>
      <c r="X417">
        <v>252</v>
      </c>
      <c r="Y417">
        <v>155</v>
      </c>
      <c r="Z417">
        <v>11</v>
      </c>
      <c r="AA417">
        <v>72</v>
      </c>
      <c r="AB417">
        <v>1</v>
      </c>
      <c r="AC417">
        <v>0</v>
      </c>
      <c r="AD417">
        <v>3871</v>
      </c>
      <c r="AE417">
        <v>2661</v>
      </c>
      <c r="AF417">
        <v>32</v>
      </c>
      <c r="AG417">
        <v>2</v>
      </c>
      <c r="AH417">
        <v>0</v>
      </c>
      <c r="AI417">
        <v>9</v>
      </c>
      <c r="AJ417">
        <v>6</v>
      </c>
      <c r="AK417">
        <v>28</v>
      </c>
      <c r="AL417">
        <v>0</v>
      </c>
      <c r="AM417">
        <v>38</v>
      </c>
      <c r="AN417">
        <v>0</v>
      </c>
      <c r="AO417">
        <v>147</v>
      </c>
      <c r="AP417">
        <v>84</v>
      </c>
    </row>
    <row r="418" spans="1:42" x14ac:dyDescent="0.2">
      <c r="A418">
        <v>53700400</v>
      </c>
      <c r="B418" t="s">
        <v>941</v>
      </c>
      <c r="C418">
        <v>42735</v>
      </c>
      <c r="D418">
        <v>0</v>
      </c>
      <c r="E418">
        <v>0</v>
      </c>
      <c r="F418">
        <v>0</v>
      </c>
      <c r="G418">
        <v>0</v>
      </c>
      <c r="H418">
        <v>0</v>
      </c>
      <c r="I418" t="s">
        <v>943</v>
      </c>
      <c r="J418">
        <v>8434</v>
      </c>
      <c r="K418">
        <v>1293</v>
      </c>
      <c r="L418">
        <v>491</v>
      </c>
      <c r="M418">
        <v>6582</v>
      </c>
      <c r="N418">
        <v>68</v>
      </c>
      <c r="O418">
        <v>666</v>
      </c>
      <c r="P418">
        <v>196</v>
      </c>
      <c r="Q418">
        <v>0</v>
      </c>
      <c r="R418">
        <v>0</v>
      </c>
      <c r="S418">
        <v>15</v>
      </c>
      <c r="T418">
        <v>150</v>
      </c>
      <c r="U418">
        <v>51</v>
      </c>
      <c r="V418">
        <v>203</v>
      </c>
      <c r="W418">
        <v>12</v>
      </c>
      <c r="X418">
        <v>255</v>
      </c>
      <c r="Y418">
        <v>150</v>
      </c>
      <c r="Z418">
        <v>11</v>
      </c>
      <c r="AA418">
        <v>74</v>
      </c>
      <c r="AB418">
        <v>1</v>
      </c>
      <c r="AC418">
        <v>0</v>
      </c>
      <c r="AD418">
        <v>3873</v>
      </c>
      <c r="AE418">
        <v>2662</v>
      </c>
      <c r="AF418">
        <v>32</v>
      </c>
      <c r="AG418">
        <v>2</v>
      </c>
      <c r="AH418">
        <v>0</v>
      </c>
      <c r="AI418">
        <v>9</v>
      </c>
      <c r="AJ418">
        <v>4</v>
      </c>
      <c r="AK418">
        <v>30</v>
      </c>
      <c r="AL418">
        <v>0</v>
      </c>
      <c r="AM418">
        <v>38</v>
      </c>
      <c r="AN418">
        <v>0</v>
      </c>
      <c r="AO418">
        <v>145</v>
      </c>
      <c r="AP418">
        <v>86</v>
      </c>
    </row>
    <row r="419" spans="1:42" x14ac:dyDescent="0.2">
      <c r="A419">
        <v>53740000</v>
      </c>
      <c r="B419" t="s">
        <v>944</v>
      </c>
      <c r="C419">
        <v>43465</v>
      </c>
      <c r="D419">
        <v>0</v>
      </c>
      <c r="E419">
        <v>0</v>
      </c>
      <c r="F419">
        <v>0</v>
      </c>
      <c r="G419">
        <v>0</v>
      </c>
      <c r="H419">
        <v>0</v>
      </c>
      <c r="I419" t="s">
        <v>2022</v>
      </c>
      <c r="J419">
        <v>91885</v>
      </c>
      <c r="K419">
        <v>12115</v>
      </c>
      <c r="L419">
        <v>6292</v>
      </c>
      <c r="M419">
        <v>71866</v>
      </c>
      <c r="N419">
        <v>1611</v>
      </c>
      <c r="O419">
        <v>5988</v>
      </c>
      <c r="P419">
        <v>1766</v>
      </c>
      <c r="Q419">
        <v>20</v>
      </c>
      <c r="R419">
        <v>0</v>
      </c>
      <c r="S419">
        <v>208</v>
      </c>
      <c r="T419">
        <v>1569</v>
      </c>
      <c r="U419">
        <v>549</v>
      </c>
      <c r="V419">
        <v>1884</v>
      </c>
      <c r="W419">
        <v>131</v>
      </c>
      <c r="X419">
        <v>3107</v>
      </c>
      <c r="Y419">
        <v>2792</v>
      </c>
      <c r="Z419">
        <v>154</v>
      </c>
      <c r="AA419">
        <v>193</v>
      </c>
      <c r="AB419">
        <v>46</v>
      </c>
      <c r="AC419">
        <v>0</v>
      </c>
      <c r="AD419">
        <v>34864</v>
      </c>
      <c r="AE419">
        <v>35992</v>
      </c>
      <c r="AF419">
        <v>841</v>
      </c>
      <c r="AG419">
        <v>7</v>
      </c>
      <c r="AH419">
        <v>1</v>
      </c>
      <c r="AI419">
        <v>22</v>
      </c>
      <c r="AJ419">
        <v>141</v>
      </c>
      <c r="AK419">
        <v>465</v>
      </c>
      <c r="AL419">
        <v>0</v>
      </c>
      <c r="AM419">
        <v>1146</v>
      </c>
      <c r="AN419">
        <v>0</v>
      </c>
      <c r="AO419">
        <v>1293</v>
      </c>
      <c r="AP419">
        <v>1167</v>
      </c>
    </row>
    <row r="420" spans="1:42" x14ac:dyDescent="0.2">
      <c r="A420">
        <v>53740000</v>
      </c>
      <c r="B420" t="s">
        <v>944</v>
      </c>
      <c r="C420">
        <v>43100</v>
      </c>
      <c r="D420">
        <v>0</v>
      </c>
      <c r="E420">
        <v>0</v>
      </c>
      <c r="F420">
        <v>0</v>
      </c>
      <c r="G420">
        <v>0</v>
      </c>
      <c r="H420">
        <v>0</v>
      </c>
      <c r="I420" t="s">
        <v>945</v>
      </c>
      <c r="J420">
        <v>91885</v>
      </c>
      <c r="K420">
        <v>12067</v>
      </c>
      <c r="L420">
        <v>6283</v>
      </c>
      <c r="M420">
        <v>71903</v>
      </c>
      <c r="N420">
        <v>1631</v>
      </c>
      <c r="O420">
        <v>6049</v>
      </c>
      <c r="P420">
        <v>1756</v>
      </c>
      <c r="Q420">
        <v>26</v>
      </c>
      <c r="R420">
        <v>0</v>
      </c>
      <c r="S420">
        <v>211</v>
      </c>
      <c r="T420">
        <v>1556</v>
      </c>
      <c r="U420">
        <v>558</v>
      </c>
      <c r="V420">
        <v>1775</v>
      </c>
      <c r="W420">
        <v>137</v>
      </c>
      <c r="X420">
        <v>3130</v>
      </c>
      <c r="Y420">
        <v>2748</v>
      </c>
      <c r="Z420">
        <v>149</v>
      </c>
      <c r="AA420">
        <v>210</v>
      </c>
      <c r="AB420">
        <v>47</v>
      </c>
      <c r="AC420">
        <v>0</v>
      </c>
      <c r="AD420">
        <v>34979</v>
      </c>
      <c r="AE420">
        <v>35956</v>
      </c>
      <c r="AF420">
        <v>794</v>
      </c>
      <c r="AG420">
        <v>7</v>
      </c>
      <c r="AH420">
        <v>0</v>
      </c>
      <c r="AI420">
        <v>23</v>
      </c>
      <c r="AJ420">
        <v>143</v>
      </c>
      <c r="AK420">
        <v>461</v>
      </c>
      <c r="AL420">
        <v>0</v>
      </c>
      <c r="AM420">
        <v>1170</v>
      </c>
      <c r="AN420">
        <v>0</v>
      </c>
      <c r="AO420">
        <v>1276</v>
      </c>
      <c r="AP420">
        <v>1061</v>
      </c>
    </row>
    <row r="421" spans="1:42" x14ac:dyDescent="0.2">
      <c r="A421">
        <v>53740000</v>
      </c>
      <c r="B421" t="s">
        <v>944</v>
      </c>
      <c r="C421">
        <v>42735</v>
      </c>
      <c r="D421">
        <v>0</v>
      </c>
      <c r="E421">
        <v>0</v>
      </c>
      <c r="F421">
        <v>0</v>
      </c>
      <c r="G421">
        <v>0</v>
      </c>
      <c r="H421">
        <v>0</v>
      </c>
      <c r="I421" t="s">
        <v>946</v>
      </c>
      <c r="J421">
        <v>91885</v>
      </c>
      <c r="K421">
        <v>12009</v>
      </c>
      <c r="L421">
        <v>6303</v>
      </c>
      <c r="M421">
        <v>71913</v>
      </c>
      <c r="N421">
        <v>1659</v>
      </c>
      <c r="O421">
        <v>6106</v>
      </c>
      <c r="P421">
        <v>1758</v>
      </c>
      <c r="Q421">
        <v>25</v>
      </c>
      <c r="R421">
        <v>0</v>
      </c>
      <c r="S421">
        <v>215</v>
      </c>
      <c r="T421">
        <v>1541</v>
      </c>
      <c r="U421">
        <v>563</v>
      </c>
      <c r="V421">
        <v>1663</v>
      </c>
      <c r="W421">
        <v>138</v>
      </c>
      <c r="X421">
        <v>3096</v>
      </c>
      <c r="Y421">
        <v>2809</v>
      </c>
      <c r="Z421">
        <v>137</v>
      </c>
      <c r="AA421">
        <v>216</v>
      </c>
      <c r="AB421">
        <v>46</v>
      </c>
      <c r="AC421">
        <v>0</v>
      </c>
      <c r="AD421">
        <v>35027</v>
      </c>
      <c r="AE421">
        <v>35926</v>
      </c>
      <c r="AF421">
        <v>777</v>
      </c>
      <c r="AG421">
        <v>7</v>
      </c>
      <c r="AH421">
        <v>0</v>
      </c>
      <c r="AI421">
        <v>22</v>
      </c>
      <c r="AJ421">
        <v>155</v>
      </c>
      <c r="AK421">
        <v>468</v>
      </c>
      <c r="AL421">
        <v>0</v>
      </c>
      <c r="AM421">
        <v>1191</v>
      </c>
      <c r="AN421">
        <v>0</v>
      </c>
      <c r="AO421">
        <v>1261</v>
      </c>
      <c r="AP421">
        <v>951</v>
      </c>
    </row>
    <row r="422" spans="1:42" x14ac:dyDescent="0.2">
      <c r="A422">
        <v>53740040</v>
      </c>
      <c r="B422" t="s">
        <v>947</v>
      </c>
      <c r="C422">
        <v>43465</v>
      </c>
      <c r="D422">
        <v>0</v>
      </c>
      <c r="E422">
        <v>0</v>
      </c>
      <c r="F422">
        <v>0</v>
      </c>
      <c r="G422">
        <v>0</v>
      </c>
      <c r="H422">
        <v>0</v>
      </c>
      <c r="I422" t="s">
        <v>2023</v>
      </c>
      <c r="J422">
        <v>3789</v>
      </c>
      <c r="K422">
        <v>670</v>
      </c>
      <c r="L422">
        <v>336</v>
      </c>
      <c r="M422">
        <v>2754</v>
      </c>
      <c r="N422">
        <v>28</v>
      </c>
      <c r="O422">
        <v>357</v>
      </c>
      <c r="P422">
        <v>97</v>
      </c>
      <c r="Q422">
        <v>4</v>
      </c>
      <c r="R422">
        <v>0</v>
      </c>
      <c r="S422">
        <v>28</v>
      </c>
      <c r="T422">
        <v>56</v>
      </c>
      <c r="U422">
        <v>28</v>
      </c>
      <c r="V422">
        <v>92</v>
      </c>
      <c r="W422">
        <v>9</v>
      </c>
      <c r="X422">
        <v>141</v>
      </c>
      <c r="Y422">
        <v>173</v>
      </c>
      <c r="Z422">
        <v>9</v>
      </c>
      <c r="AA422">
        <v>0</v>
      </c>
      <c r="AB422">
        <v>13</v>
      </c>
      <c r="AC422">
        <v>0</v>
      </c>
      <c r="AD422">
        <v>728</v>
      </c>
      <c r="AE422">
        <v>1992</v>
      </c>
      <c r="AF422">
        <v>30</v>
      </c>
      <c r="AG422">
        <v>0</v>
      </c>
      <c r="AH422">
        <v>0</v>
      </c>
      <c r="AI422">
        <v>0</v>
      </c>
      <c r="AJ422">
        <v>4</v>
      </c>
      <c r="AK422">
        <v>19</v>
      </c>
      <c r="AL422">
        <v>0</v>
      </c>
      <c r="AM422">
        <v>9</v>
      </c>
      <c r="AN422">
        <v>0</v>
      </c>
      <c r="AO422">
        <v>68</v>
      </c>
      <c r="AP422">
        <v>66</v>
      </c>
    </row>
    <row r="423" spans="1:42" x14ac:dyDescent="0.2">
      <c r="A423">
        <v>53740040</v>
      </c>
      <c r="B423" t="s">
        <v>947</v>
      </c>
      <c r="C423">
        <v>43100</v>
      </c>
      <c r="D423">
        <v>0</v>
      </c>
      <c r="E423">
        <v>0</v>
      </c>
      <c r="F423">
        <v>0</v>
      </c>
      <c r="G423">
        <v>0</v>
      </c>
      <c r="H423">
        <v>0</v>
      </c>
      <c r="I423" t="s">
        <v>948</v>
      </c>
      <c r="J423">
        <v>3789</v>
      </c>
      <c r="K423">
        <v>657</v>
      </c>
      <c r="L423">
        <v>336</v>
      </c>
      <c r="M423">
        <v>2771</v>
      </c>
      <c r="N423">
        <v>25</v>
      </c>
      <c r="O423">
        <v>367</v>
      </c>
      <c r="P423">
        <v>96</v>
      </c>
      <c r="Q423">
        <v>4</v>
      </c>
      <c r="R423">
        <v>0</v>
      </c>
      <c r="S423">
        <v>19</v>
      </c>
      <c r="T423">
        <v>53</v>
      </c>
      <c r="U423">
        <v>33</v>
      </c>
      <c r="V423">
        <v>75</v>
      </c>
      <c r="W423">
        <v>9</v>
      </c>
      <c r="X423">
        <v>142</v>
      </c>
      <c r="Y423">
        <v>164</v>
      </c>
      <c r="Z423">
        <v>11</v>
      </c>
      <c r="AA423">
        <v>6</v>
      </c>
      <c r="AB423">
        <v>14</v>
      </c>
      <c r="AC423">
        <v>0</v>
      </c>
      <c r="AD423">
        <v>745</v>
      </c>
      <c r="AE423">
        <v>1991</v>
      </c>
      <c r="AF423">
        <v>25</v>
      </c>
      <c r="AG423">
        <v>0</v>
      </c>
      <c r="AH423">
        <v>0</v>
      </c>
      <c r="AI423">
        <v>0</v>
      </c>
      <c r="AJ423">
        <v>9</v>
      </c>
      <c r="AK423">
        <v>18</v>
      </c>
      <c r="AL423">
        <v>0</v>
      </c>
      <c r="AM423">
        <v>7</v>
      </c>
      <c r="AN423">
        <v>0</v>
      </c>
      <c r="AO423">
        <v>64</v>
      </c>
      <c r="AP423">
        <v>50</v>
      </c>
    </row>
    <row r="424" spans="1:42" x14ac:dyDescent="0.2">
      <c r="A424">
        <v>53740040</v>
      </c>
      <c r="B424" t="s">
        <v>947</v>
      </c>
      <c r="C424">
        <v>42735</v>
      </c>
      <c r="D424">
        <v>0</v>
      </c>
      <c r="E424">
        <v>0</v>
      </c>
      <c r="F424">
        <v>0</v>
      </c>
      <c r="G424">
        <v>0</v>
      </c>
      <c r="H424">
        <v>0</v>
      </c>
      <c r="I424" t="s">
        <v>949</v>
      </c>
      <c r="J424">
        <v>3789</v>
      </c>
      <c r="K424">
        <v>651</v>
      </c>
      <c r="L424">
        <v>336</v>
      </c>
      <c r="M424">
        <v>2774</v>
      </c>
      <c r="N424">
        <v>27</v>
      </c>
      <c r="O424">
        <v>374</v>
      </c>
      <c r="P424">
        <v>98</v>
      </c>
      <c r="Q424">
        <v>1</v>
      </c>
      <c r="R424">
        <v>0</v>
      </c>
      <c r="S424">
        <v>19</v>
      </c>
      <c r="T424">
        <v>50</v>
      </c>
      <c r="U424">
        <v>32</v>
      </c>
      <c r="V424">
        <v>67</v>
      </c>
      <c r="W424">
        <v>9</v>
      </c>
      <c r="X424">
        <v>136</v>
      </c>
      <c r="Y424">
        <v>165</v>
      </c>
      <c r="Z424">
        <v>11</v>
      </c>
      <c r="AA424">
        <v>10</v>
      </c>
      <c r="AB424">
        <v>14</v>
      </c>
      <c r="AC424">
        <v>0</v>
      </c>
      <c r="AD424">
        <v>739</v>
      </c>
      <c r="AE424">
        <v>1983</v>
      </c>
      <c r="AF424">
        <v>44</v>
      </c>
      <c r="AG424">
        <v>0</v>
      </c>
      <c r="AH424">
        <v>0</v>
      </c>
      <c r="AI424">
        <v>0</v>
      </c>
      <c r="AJ424">
        <v>8</v>
      </c>
      <c r="AK424">
        <v>19</v>
      </c>
      <c r="AL424">
        <v>0</v>
      </c>
      <c r="AM424">
        <v>8</v>
      </c>
      <c r="AN424">
        <v>0</v>
      </c>
      <c r="AO424">
        <v>67</v>
      </c>
      <c r="AP424">
        <v>41</v>
      </c>
    </row>
    <row r="425" spans="1:42" x14ac:dyDescent="0.2">
      <c r="A425">
        <v>53740080</v>
      </c>
      <c r="B425" t="s">
        <v>950</v>
      </c>
      <c r="C425">
        <v>43465</v>
      </c>
      <c r="D425">
        <v>0</v>
      </c>
      <c r="E425">
        <v>0</v>
      </c>
      <c r="F425">
        <v>0</v>
      </c>
      <c r="G425">
        <v>0</v>
      </c>
      <c r="H425">
        <v>0</v>
      </c>
      <c r="I425" t="s">
        <v>2024</v>
      </c>
      <c r="J425">
        <v>6303</v>
      </c>
      <c r="K425">
        <v>746</v>
      </c>
      <c r="L425">
        <v>449</v>
      </c>
      <c r="M425">
        <v>4984</v>
      </c>
      <c r="N425">
        <v>125</v>
      </c>
      <c r="O425">
        <v>442</v>
      </c>
      <c r="P425">
        <v>95</v>
      </c>
      <c r="Q425">
        <v>0</v>
      </c>
      <c r="R425">
        <v>0</v>
      </c>
      <c r="S425">
        <v>6</v>
      </c>
      <c r="T425">
        <v>59</v>
      </c>
      <c r="U425">
        <v>40</v>
      </c>
      <c r="V425">
        <v>95</v>
      </c>
      <c r="W425">
        <v>9</v>
      </c>
      <c r="X425">
        <v>225</v>
      </c>
      <c r="Y425">
        <v>183</v>
      </c>
      <c r="Z425">
        <v>12</v>
      </c>
      <c r="AA425">
        <v>29</v>
      </c>
      <c r="AB425">
        <v>0</v>
      </c>
      <c r="AC425">
        <v>0</v>
      </c>
      <c r="AD425">
        <v>1063</v>
      </c>
      <c r="AE425">
        <v>3786</v>
      </c>
      <c r="AF425">
        <v>117</v>
      </c>
      <c r="AG425">
        <v>0</v>
      </c>
      <c r="AH425">
        <v>1</v>
      </c>
      <c r="AI425">
        <v>3</v>
      </c>
      <c r="AJ425">
        <v>14</v>
      </c>
      <c r="AK425">
        <v>65</v>
      </c>
      <c r="AL425">
        <v>0</v>
      </c>
      <c r="AM425">
        <v>60</v>
      </c>
      <c r="AN425">
        <v>0</v>
      </c>
      <c r="AO425">
        <v>59</v>
      </c>
      <c r="AP425">
        <v>72</v>
      </c>
    </row>
    <row r="426" spans="1:42" x14ac:dyDescent="0.2">
      <c r="A426">
        <v>53740080</v>
      </c>
      <c r="B426" t="s">
        <v>950</v>
      </c>
      <c r="C426">
        <v>43100</v>
      </c>
      <c r="D426">
        <v>0</v>
      </c>
      <c r="E426">
        <v>0</v>
      </c>
      <c r="F426">
        <v>0</v>
      </c>
      <c r="G426">
        <v>0</v>
      </c>
      <c r="H426">
        <v>0</v>
      </c>
      <c r="I426" t="s">
        <v>951</v>
      </c>
      <c r="J426">
        <v>6303</v>
      </c>
      <c r="K426">
        <v>734</v>
      </c>
      <c r="L426">
        <v>439</v>
      </c>
      <c r="M426">
        <v>5003</v>
      </c>
      <c r="N426">
        <v>127</v>
      </c>
      <c r="O426">
        <v>441</v>
      </c>
      <c r="P426">
        <v>94</v>
      </c>
      <c r="Q426">
        <v>0</v>
      </c>
      <c r="R426">
        <v>0</v>
      </c>
      <c r="S426">
        <v>6</v>
      </c>
      <c r="T426">
        <v>59</v>
      </c>
      <c r="U426">
        <v>37</v>
      </c>
      <c r="V426">
        <v>88</v>
      </c>
      <c r="W426">
        <v>9</v>
      </c>
      <c r="X426">
        <v>225</v>
      </c>
      <c r="Y426">
        <v>174</v>
      </c>
      <c r="Z426">
        <v>12</v>
      </c>
      <c r="AA426">
        <v>29</v>
      </c>
      <c r="AB426">
        <v>0</v>
      </c>
      <c r="AC426">
        <v>0</v>
      </c>
      <c r="AD426">
        <v>1064</v>
      </c>
      <c r="AE426">
        <v>3807</v>
      </c>
      <c r="AF426">
        <v>115</v>
      </c>
      <c r="AG426">
        <v>0</v>
      </c>
      <c r="AH426">
        <v>0</v>
      </c>
      <c r="AI426">
        <v>4</v>
      </c>
      <c r="AJ426">
        <v>13</v>
      </c>
      <c r="AK426">
        <v>65</v>
      </c>
      <c r="AL426">
        <v>0</v>
      </c>
      <c r="AM426">
        <v>62</v>
      </c>
      <c r="AN426">
        <v>0</v>
      </c>
      <c r="AO426">
        <v>58</v>
      </c>
      <c r="AP426">
        <v>64</v>
      </c>
    </row>
    <row r="427" spans="1:42" x14ac:dyDescent="0.2">
      <c r="A427">
        <v>53740080</v>
      </c>
      <c r="B427" t="s">
        <v>950</v>
      </c>
      <c r="C427">
        <v>42735</v>
      </c>
      <c r="D427">
        <v>0</v>
      </c>
      <c r="E427">
        <v>0</v>
      </c>
      <c r="F427">
        <v>0</v>
      </c>
      <c r="G427">
        <v>0</v>
      </c>
      <c r="H427">
        <v>0</v>
      </c>
      <c r="I427" t="s">
        <v>952</v>
      </c>
      <c r="J427">
        <v>6303</v>
      </c>
      <c r="K427">
        <v>732</v>
      </c>
      <c r="L427">
        <v>440</v>
      </c>
      <c r="M427">
        <v>5004</v>
      </c>
      <c r="N427">
        <v>127</v>
      </c>
      <c r="O427">
        <v>438</v>
      </c>
      <c r="P427">
        <v>95</v>
      </c>
      <c r="Q427">
        <v>0</v>
      </c>
      <c r="R427">
        <v>0</v>
      </c>
      <c r="S427">
        <v>6</v>
      </c>
      <c r="T427">
        <v>59</v>
      </c>
      <c r="U427">
        <v>36</v>
      </c>
      <c r="V427">
        <v>88</v>
      </c>
      <c r="W427">
        <v>9</v>
      </c>
      <c r="X427">
        <v>225</v>
      </c>
      <c r="Y427">
        <v>174</v>
      </c>
      <c r="Z427">
        <v>12</v>
      </c>
      <c r="AA427">
        <v>29</v>
      </c>
      <c r="AB427">
        <v>0</v>
      </c>
      <c r="AC427">
        <v>0</v>
      </c>
      <c r="AD427">
        <v>1064</v>
      </c>
      <c r="AE427">
        <v>3808</v>
      </c>
      <c r="AF427">
        <v>115</v>
      </c>
      <c r="AG427">
        <v>0</v>
      </c>
      <c r="AH427">
        <v>0</v>
      </c>
      <c r="AI427">
        <v>4</v>
      </c>
      <c r="AJ427">
        <v>13</v>
      </c>
      <c r="AK427">
        <v>65</v>
      </c>
      <c r="AL427">
        <v>0</v>
      </c>
      <c r="AM427">
        <v>62</v>
      </c>
      <c r="AN427">
        <v>0</v>
      </c>
      <c r="AO427">
        <v>59</v>
      </c>
      <c r="AP427">
        <v>65</v>
      </c>
    </row>
    <row r="428" spans="1:42" x14ac:dyDescent="0.2">
      <c r="A428">
        <v>53740120</v>
      </c>
      <c r="B428" t="s">
        <v>953</v>
      </c>
      <c r="C428">
        <v>43465</v>
      </c>
      <c r="D428">
        <v>0</v>
      </c>
      <c r="E428">
        <v>0</v>
      </c>
      <c r="F428">
        <v>0</v>
      </c>
      <c r="G428">
        <v>0</v>
      </c>
      <c r="H428">
        <v>0</v>
      </c>
      <c r="I428" t="s">
        <v>2025</v>
      </c>
      <c r="J428">
        <v>9542</v>
      </c>
      <c r="K428">
        <v>1864</v>
      </c>
      <c r="L428">
        <v>778</v>
      </c>
      <c r="M428">
        <v>6681</v>
      </c>
      <c r="N428">
        <v>219</v>
      </c>
      <c r="O428">
        <v>1017</v>
      </c>
      <c r="P428">
        <v>272</v>
      </c>
      <c r="Q428">
        <v>5</v>
      </c>
      <c r="R428">
        <v>0</v>
      </c>
      <c r="S428">
        <v>44</v>
      </c>
      <c r="T428">
        <v>131</v>
      </c>
      <c r="U428">
        <v>108</v>
      </c>
      <c r="V428">
        <v>259</v>
      </c>
      <c r="W428">
        <v>27</v>
      </c>
      <c r="X428">
        <v>397</v>
      </c>
      <c r="Y428">
        <v>314</v>
      </c>
      <c r="Z428">
        <v>20</v>
      </c>
      <c r="AA428">
        <v>47</v>
      </c>
      <c r="AB428">
        <v>0</v>
      </c>
      <c r="AC428">
        <v>0</v>
      </c>
      <c r="AD428">
        <v>1972</v>
      </c>
      <c r="AE428">
        <v>4559</v>
      </c>
      <c r="AF428">
        <v>131</v>
      </c>
      <c r="AG428">
        <v>0</v>
      </c>
      <c r="AH428">
        <v>0</v>
      </c>
      <c r="AI428">
        <v>2</v>
      </c>
      <c r="AJ428">
        <v>17</v>
      </c>
      <c r="AK428">
        <v>52</v>
      </c>
      <c r="AL428">
        <v>0</v>
      </c>
      <c r="AM428">
        <v>168</v>
      </c>
      <c r="AN428">
        <v>0</v>
      </c>
      <c r="AO428">
        <v>165</v>
      </c>
      <c r="AP428">
        <v>176</v>
      </c>
    </row>
    <row r="429" spans="1:42" x14ac:dyDescent="0.2">
      <c r="A429">
        <v>53740120</v>
      </c>
      <c r="B429" t="s">
        <v>953</v>
      </c>
      <c r="C429">
        <v>43100</v>
      </c>
      <c r="D429">
        <v>0</v>
      </c>
      <c r="E429">
        <v>0</v>
      </c>
      <c r="F429">
        <v>0</v>
      </c>
      <c r="G429">
        <v>0</v>
      </c>
      <c r="H429">
        <v>0</v>
      </c>
      <c r="I429" t="s">
        <v>954</v>
      </c>
      <c r="J429">
        <v>9542</v>
      </c>
      <c r="K429">
        <v>1865</v>
      </c>
      <c r="L429">
        <v>795</v>
      </c>
      <c r="M429">
        <v>6646</v>
      </c>
      <c r="N429">
        <v>235</v>
      </c>
      <c r="O429">
        <v>1044</v>
      </c>
      <c r="P429">
        <v>274</v>
      </c>
      <c r="Q429">
        <v>4</v>
      </c>
      <c r="R429">
        <v>0</v>
      </c>
      <c r="S429">
        <v>46</v>
      </c>
      <c r="T429">
        <v>129</v>
      </c>
      <c r="U429">
        <v>113</v>
      </c>
      <c r="V429">
        <v>223</v>
      </c>
      <c r="W429">
        <v>32</v>
      </c>
      <c r="X429">
        <v>414</v>
      </c>
      <c r="Y429">
        <v>305</v>
      </c>
      <c r="Z429">
        <v>19</v>
      </c>
      <c r="AA429">
        <v>57</v>
      </c>
      <c r="AB429">
        <v>0</v>
      </c>
      <c r="AC429">
        <v>0</v>
      </c>
      <c r="AD429">
        <v>2021</v>
      </c>
      <c r="AE429">
        <v>4491</v>
      </c>
      <c r="AF429">
        <v>117</v>
      </c>
      <c r="AG429">
        <v>0</v>
      </c>
      <c r="AH429">
        <v>0</v>
      </c>
      <c r="AI429">
        <v>2</v>
      </c>
      <c r="AJ429">
        <v>14</v>
      </c>
      <c r="AK429">
        <v>53</v>
      </c>
      <c r="AL429">
        <v>0</v>
      </c>
      <c r="AM429">
        <v>182</v>
      </c>
      <c r="AN429">
        <v>0</v>
      </c>
      <c r="AO429">
        <v>164</v>
      </c>
      <c r="AP429">
        <v>139</v>
      </c>
    </row>
    <row r="430" spans="1:42" x14ac:dyDescent="0.2">
      <c r="A430">
        <v>53740120</v>
      </c>
      <c r="B430" t="s">
        <v>953</v>
      </c>
      <c r="C430">
        <v>42735</v>
      </c>
      <c r="D430">
        <v>0</v>
      </c>
      <c r="E430">
        <v>0</v>
      </c>
      <c r="F430">
        <v>0</v>
      </c>
      <c r="G430">
        <v>0</v>
      </c>
      <c r="H430">
        <v>0</v>
      </c>
      <c r="I430" t="s">
        <v>955</v>
      </c>
      <c r="J430">
        <v>9542</v>
      </c>
      <c r="K430">
        <v>1868</v>
      </c>
      <c r="L430">
        <v>796</v>
      </c>
      <c r="M430">
        <v>6643</v>
      </c>
      <c r="N430">
        <v>235</v>
      </c>
      <c r="O430">
        <v>1044</v>
      </c>
      <c r="P430">
        <v>278</v>
      </c>
      <c r="Q430">
        <v>4</v>
      </c>
      <c r="R430">
        <v>0</v>
      </c>
      <c r="S430">
        <v>46</v>
      </c>
      <c r="T430">
        <v>128</v>
      </c>
      <c r="U430">
        <v>112</v>
      </c>
      <c r="V430">
        <v>222</v>
      </c>
      <c r="W430">
        <v>32</v>
      </c>
      <c r="X430">
        <v>415</v>
      </c>
      <c r="Y430">
        <v>304</v>
      </c>
      <c r="Z430">
        <v>20</v>
      </c>
      <c r="AA430">
        <v>57</v>
      </c>
      <c r="AB430">
        <v>0</v>
      </c>
      <c r="AC430">
        <v>0</v>
      </c>
      <c r="AD430">
        <v>2020</v>
      </c>
      <c r="AE430">
        <v>4493</v>
      </c>
      <c r="AF430">
        <v>113</v>
      </c>
      <c r="AG430">
        <v>0</v>
      </c>
      <c r="AH430">
        <v>0</v>
      </c>
      <c r="AI430">
        <v>2</v>
      </c>
      <c r="AJ430">
        <v>14</v>
      </c>
      <c r="AK430">
        <v>53</v>
      </c>
      <c r="AL430">
        <v>0</v>
      </c>
      <c r="AM430">
        <v>183</v>
      </c>
      <c r="AN430">
        <v>0</v>
      </c>
      <c r="AO430">
        <v>168</v>
      </c>
      <c r="AP430">
        <v>139</v>
      </c>
    </row>
    <row r="431" spans="1:42" x14ac:dyDescent="0.2">
      <c r="A431">
        <v>53740160</v>
      </c>
      <c r="B431" t="s">
        <v>956</v>
      </c>
      <c r="C431">
        <v>43465</v>
      </c>
      <c r="D431">
        <v>0</v>
      </c>
      <c r="E431">
        <v>0</v>
      </c>
      <c r="F431">
        <v>0</v>
      </c>
      <c r="G431">
        <v>0</v>
      </c>
      <c r="H431">
        <v>0</v>
      </c>
      <c r="I431" t="s">
        <v>2026</v>
      </c>
      <c r="J431">
        <v>5052</v>
      </c>
      <c r="K431">
        <v>641</v>
      </c>
      <c r="L431">
        <v>232</v>
      </c>
      <c r="M431">
        <v>3905</v>
      </c>
      <c r="N431">
        <v>274</v>
      </c>
      <c r="O431">
        <v>237</v>
      </c>
      <c r="P431">
        <v>101</v>
      </c>
      <c r="Q431">
        <v>6</v>
      </c>
      <c r="R431">
        <v>0</v>
      </c>
      <c r="S431">
        <v>0</v>
      </c>
      <c r="T431">
        <v>109</v>
      </c>
      <c r="U431">
        <v>21</v>
      </c>
      <c r="V431">
        <v>164</v>
      </c>
      <c r="W431">
        <v>4</v>
      </c>
      <c r="X431">
        <v>119</v>
      </c>
      <c r="Y431">
        <v>87</v>
      </c>
      <c r="Z431">
        <v>11</v>
      </c>
      <c r="AA431">
        <v>16</v>
      </c>
      <c r="AB431">
        <v>0</v>
      </c>
      <c r="AC431">
        <v>0</v>
      </c>
      <c r="AD431">
        <v>2419</v>
      </c>
      <c r="AE431">
        <v>1423</v>
      </c>
      <c r="AF431">
        <v>54</v>
      </c>
      <c r="AG431">
        <v>0</v>
      </c>
      <c r="AH431">
        <v>0</v>
      </c>
      <c r="AI431">
        <v>3</v>
      </c>
      <c r="AJ431">
        <v>5</v>
      </c>
      <c r="AK431">
        <v>16</v>
      </c>
      <c r="AL431">
        <v>0</v>
      </c>
      <c r="AM431">
        <v>258</v>
      </c>
      <c r="AN431">
        <v>0</v>
      </c>
      <c r="AO431">
        <v>82</v>
      </c>
      <c r="AP431">
        <v>74</v>
      </c>
    </row>
    <row r="432" spans="1:42" x14ac:dyDescent="0.2">
      <c r="A432">
        <v>53740160</v>
      </c>
      <c r="B432" t="s">
        <v>956</v>
      </c>
      <c r="C432">
        <v>43100</v>
      </c>
      <c r="D432">
        <v>0</v>
      </c>
      <c r="E432">
        <v>0</v>
      </c>
      <c r="F432">
        <v>0</v>
      </c>
      <c r="G432">
        <v>0</v>
      </c>
      <c r="H432">
        <v>0</v>
      </c>
      <c r="I432" t="s">
        <v>957</v>
      </c>
      <c r="J432">
        <v>5052</v>
      </c>
      <c r="K432">
        <v>625</v>
      </c>
      <c r="L432">
        <v>223</v>
      </c>
      <c r="M432">
        <v>3923</v>
      </c>
      <c r="N432">
        <v>282</v>
      </c>
      <c r="O432">
        <v>249</v>
      </c>
      <c r="P432">
        <v>100</v>
      </c>
      <c r="Q432">
        <v>6</v>
      </c>
      <c r="R432">
        <v>0</v>
      </c>
      <c r="S432">
        <v>0</v>
      </c>
      <c r="T432">
        <v>103</v>
      </c>
      <c r="U432">
        <v>24</v>
      </c>
      <c r="V432">
        <v>139</v>
      </c>
      <c r="W432">
        <v>5</v>
      </c>
      <c r="X432">
        <v>122</v>
      </c>
      <c r="Y432">
        <v>77</v>
      </c>
      <c r="Z432">
        <v>7</v>
      </c>
      <c r="AA432">
        <v>16</v>
      </c>
      <c r="AB432">
        <v>0</v>
      </c>
      <c r="AC432">
        <v>0</v>
      </c>
      <c r="AD432">
        <v>2441</v>
      </c>
      <c r="AE432">
        <v>1446</v>
      </c>
      <c r="AF432">
        <v>29</v>
      </c>
      <c r="AG432">
        <v>0</v>
      </c>
      <c r="AH432">
        <v>0</v>
      </c>
      <c r="AI432">
        <v>3</v>
      </c>
      <c r="AJ432">
        <v>3</v>
      </c>
      <c r="AK432">
        <v>12</v>
      </c>
      <c r="AL432">
        <v>0</v>
      </c>
      <c r="AM432">
        <v>270</v>
      </c>
      <c r="AN432">
        <v>0</v>
      </c>
      <c r="AO432">
        <v>82</v>
      </c>
      <c r="AP432">
        <v>45</v>
      </c>
    </row>
    <row r="433" spans="1:42" x14ac:dyDescent="0.2">
      <c r="A433">
        <v>53740160</v>
      </c>
      <c r="B433" t="s">
        <v>956</v>
      </c>
      <c r="C433">
        <v>42735</v>
      </c>
      <c r="D433">
        <v>0</v>
      </c>
      <c r="E433">
        <v>0</v>
      </c>
      <c r="F433">
        <v>0</v>
      </c>
      <c r="G433">
        <v>0</v>
      </c>
      <c r="H433">
        <v>0</v>
      </c>
      <c r="I433" t="s">
        <v>958</v>
      </c>
      <c r="J433">
        <v>5052</v>
      </c>
      <c r="K433">
        <v>623</v>
      </c>
      <c r="L433">
        <v>223</v>
      </c>
      <c r="M433">
        <v>3924</v>
      </c>
      <c r="N433">
        <v>282</v>
      </c>
      <c r="O433">
        <v>250</v>
      </c>
      <c r="P433">
        <v>99</v>
      </c>
      <c r="Q433">
        <v>6</v>
      </c>
      <c r="R433">
        <v>0</v>
      </c>
      <c r="S433">
        <v>0</v>
      </c>
      <c r="T433">
        <v>101</v>
      </c>
      <c r="U433">
        <v>24</v>
      </c>
      <c r="V433">
        <v>139</v>
      </c>
      <c r="W433">
        <v>5</v>
      </c>
      <c r="X433">
        <v>123</v>
      </c>
      <c r="Y433">
        <v>77</v>
      </c>
      <c r="Z433">
        <v>7</v>
      </c>
      <c r="AA433">
        <v>16</v>
      </c>
      <c r="AB433">
        <v>0</v>
      </c>
      <c r="AC433">
        <v>0</v>
      </c>
      <c r="AD433">
        <v>2443</v>
      </c>
      <c r="AE433">
        <v>1446</v>
      </c>
      <c r="AF433">
        <v>29</v>
      </c>
      <c r="AG433">
        <v>0</v>
      </c>
      <c r="AH433">
        <v>0</v>
      </c>
      <c r="AI433">
        <v>3</v>
      </c>
      <c r="AJ433">
        <v>3</v>
      </c>
      <c r="AK433">
        <v>12</v>
      </c>
      <c r="AL433">
        <v>0</v>
      </c>
      <c r="AM433">
        <v>270</v>
      </c>
      <c r="AN433">
        <v>0</v>
      </c>
      <c r="AO433">
        <v>81</v>
      </c>
      <c r="AP433">
        <v>45</v>
      </c>
    </row>
    <row r="434" spans="1:42" x14ac:dyDescent="0.2">
      <c r="A434">
        <v>53740200</v>
      </c>
      <c r="B434" t="s">
        <v>959</v>
      </c>
      <c r="C434">
        <v>43465</v>
      </c>
      <c r="D434">
        <v>0</v>
      </c>
      <c r="E434">
        <v>0</v>
      </c>
      <c r="F434">
        <v>0</v>
      </c>
      <c r="G434">
        <v>0</v>
      </c>
      <c r="H434">
        <v>0</v>
      </c>
      <c r="I434" t="s">
        <v>2027</v>
      </c>
      <c r="J434">
        <v>8588</v>
      </c>
      <c r="K434">
        <v>1088</v>
      </c>
      <c r="L434">
        <v>443</v>
      </c>
      <c r="M434">
        <v>6985</v>
      </c>
      <c r="N434">
        <v>72</v>
      </c>
      <c r="O434">
        <v>472</v>
      </c>
      <c r="P434">
        <v>163</v>
      </c>
      <c r="Q434">
        <v>3</v>
      </c>
      <c r="R434">
        <v>0</v>
      </c>
      <c r="S434">
        <v>36</v>
      </c>
      <c r="T434">
        <v>178</v>
      </c>
      <c r="U434">
        <v>51</v>
      </c>
      <c r="V434">
        <v>178</v>
      </c>
      <c r="W434">
        <v>7</v>
      </c>
      <c r="X434">
        <v>234</v>
      </c>
      <c r="Y434">
        <v>200</v>
      </c>
      <c r="Z434">
        <v>8</v>
      </c>
      <c r="AA434">
        <v>0</v>
      </c>
      <c r="AB434">
        <v>0</v>
      </c>
      <c r="AC434">
        <v>0</v>
      </c>
      <c r="AD434">
        <v>3911</v>
      </c>
      <c r="AE434">
        <v>2950</v>
      </c>
      <c r="AF434">
        <v>83</v>
      </c>
      <c r="AG434">
        <v>0</v>
      </c>
      <c r="AH434">
        <v>0</v>
      </c>
      <c r="AI434">
        <v>2</v>
      </c>
      <c r="AJ434">
        <v>40</v>
      </c>
      <c r="AK434">
        <v>46</v>
      </c>
      <c r="AL434">
        <v>0</v>
      </c>
      <c r="AM434">
        <v>26</v>
      </c>
      <c r="AN434">
        <v>0</v>
      </c>
      <c r="AO434">
        <v>104</v>
      </c>
      <c r="AP434">
        <v>73</v>
      </c>
    </row>
    <row r="435" spans="1:42" x14ac:dyDescent="0.2">
      <c r="A435">
        <v>53740200</v>
      </c>
      <c r="B435" t="s">
        <v>959</v>
      </c>
      <c r="C435">
        <v>43100</v>
      </c>
      <c r="D435">
        <v>0</v>
      </c>
      <c r="E435">
        <v>0</v>
      </c>
      <c r="F435">
        <v>0</v>
      </c>
      <c r="G435">
        <v>0</v>
      </c>
      <c r="H435">
        <v>0</v>
      </c>
      <c r="I435" t="s">
        <v>960</v>
      </c>
      <c r="J435">
        <v>8588</v>
      </c>
      <c r="K435">
        <v>1083</v>
      </c>
      <c r="L435">
        <v>441</v>
      </c>
      <c r="M435">
        <v>6992</v>
      </c>
      <c r="N435">
        <v>71</v>
      </c>
      <c r="O435">
        <v>471</v>
      </c>
      <c r="P435">
        <v>167</v>
      </c>
      <c r="Q435">
        <v>9</v>
      </c>
      <c r="R435">
        <v>0</v>
      </c>
      <c r="S435">
        <v>37</v>
      </c>
      <c r="T435">
        <v>176</v>
      </c>
      <c r="U435">
        <v>51</v>
      </c>
      <c r="V435">
        <v>165</v>
      </c>
      <c r="W435">
        <v>7</v>
      </c>
      <c r="X435">
        <v>238</v>
      </c>
      <c r="Y435">
        <v>194</v>
      </c>
      <c r="Z435">
        <v>9</v>
      </c>
      <c r="AA435">
        <v>0</v>
      </c>
      <c r="AB435">
        <v>0</v>
      </c>
      <c r="AC435">
        <v>0</v>
      </c>
      <c r="AD435">
        <v>3915</v>
      </c>
      <c r="AE435">
        <v>2953</v>
      </c>
      <c r="AF435">
        <v>80</v>
      </c>
      <c r="AG435">
        <v>0</v>
      </c>
      <c r="AH435">
        <v>0</v>
      </c>
      <c r="AI435">
        <v>2</v>
      </c>
      <c r="AJ435">
        <v>42</v>
      </c>
      <c r="AK435">
        <v>46</v>
      </c>
      <c r="AL435">
        <v>0</v>
      </c>
      <c r="AM435">
        <v>26</v>
      </c>
      <c r="AN435">
        <v>0</v>
      </c>
      <c r="AO435">
        <v>106</v>
      </c>
      <c r="AP435">
        <v>70</v>
      </c>
    </row>
    <row r="436" spans="1:42" x14ac:dyDescent="0.2">
      <c r="A436">
        <v>53740200</v>
      </c>
      <c r="B436" t="s">
        <v>959</v>
      </c>
      <c r="C436">
        <v>42735</v>
      </c>
      <c r="D436">
        <v>0</v>
      </c>
      <c r="E436">
        <v>0</v>
      </c>
      <c r="F436">
        <v>0</v>
      </c>
      <c r="G436">
        <v>0</v>
      </c>
      <c r="H436">
        <v>0</v>
      </c>
      <c r="I436" t="s">
        <v>961</v>
      </c>
      <c r="J436">
        <v>8588</v>
      </c>
      <c r="K436">
        <v>1081</v>
      </c>
      <c r="L436">
        <v>442</v>
      </c>
      <c r="M436">
        <v>6993</v>
      </c>
      <c r="N436">
        <v>71</v>
      </c>
      <c r="O436">
        <v>470</v>
      </c>
      <c r="P436">
        <v>167</v>
      </c>
      <c r="Q436">
        <v>9</v>
      </c>
      <c r="R436">
        <v>0</v>
      </c>
      <c r="S436">
        <v>37</v>
      </c>
      <c r="T436">
        <v>175</v>
      </c>
      <c r="U436">
        <v>51</v>
      </c>
      <c r="V436">
        <v>166</v>
      </c>
      <c r="W436">
        <v>7</v>
      </c>
      <c r="X436">
        <v>238</v>
      </c>
      <c r="Y436">
        <v>195</v>
      </c>
      <c r="Z436">
        <v>9</v>
      </c>
      <c r="AA436">
        <v>0</v>
      </c>
      <c r="AB436">
        <v>0</v>
      </c>
      <c r="AC436">
        <v>0</v>
      </c>
      <c r="AD436">
        <v>3917</v>
      </c>
      <c r="AE436">
        <v>2953</v>
      </c>
      <c r="AF436">
        <v>80</v>
      </c>
      <c r="AG436">
        <v>0</v>
      </c>
      <c r="AH436">
        <v>0</v>
      </c>
      <c r="AI436">
        <v>2</v>
      </c>
      <c r="AJ436">
        <v>42</v>
      </c>
      <c r="AK436">
        <v>46</v>
      </c>
      <c r="AL436">
        <v>0</v>
      </c>
      <c r="AM436">
        <v>26</v>
      </c>
      <c r="AN436">
        <v>0</v>
      </c>
      <c r="AO436">
        <v>106</v>
      </c>
      <c r="AP436">
        <v>70</v>
      </c>
    </row>
    <row r="437" spans="1:42" x14ac:dyDescent="0.2">
      <c r="A437">
        <v>53740240</v>
      </c>
      <c r="B437" t="s">
        <v>962</v>
      </c>
      <c r="C437">
        <v>43465</v>
      </c>
      <c r="D437">
        <v>0</v>
      </c>
      <c r="E437">
        <v>0</v>
      </c>
      <c r="F437">
        <v>0</v>
      </c>
      <c r="G437">
        <v>0</v>
      </c>
      <c r="H437">
        <v>0</v>
      </c>
      <c r="I437" t="s">
        <v>2028</v>
      </c>
      <c r="J437">
        <v>5496</v>
      </c>
      <c r="K437">
        <v>668</v>
      </c>
      <c r="L437">
        <v>326</v>
      </c>
      <c r="M437">
        <v>4383</v>
      </c>
      <c r="N437">
        <v>120</v>
      </c>
      <c r="O437">
        <v>324</v>
      </c>
      <c r="P437">
        <v>94</v>
      </c>
      <c r="Q437">
        <v>0</v>
      </c>
      <c r="R437">
        <v>0</v>
      </c>
      <c r="S437">
        <v>32</v>
      </c>
      <c r="T437">
        <v>72</v>
      </c>
      <c r="U437">
        <v>36</v>
      </c>
      <c r="V437">
        <v>104</v>
      </c>
      <c r="W437">
        <v>7</v>
      </c>
      <c r="X437">
        <v>151</v>
      </c>
      <c r="Y437">
        <v>121</v>
      </c>
      <c r="Z437">
        <v>6</v>
      </c>
      <c r="AA437">
        <v>38</v>
      </c>
      <c r="AB437">
        <v>9</v>
      </c>
      <c r="AC437">
        <v>0</v>
      </c>
      <c r="AD437">
        <v>1845</v>
      </c>
      <c r="AE437">
        <v>2496</v>
      </c>
      <c r="AF437">
        <v>33</v>
      </c>
      <c r="AG437">
        <v>0</v>
      </c>
      <c r="AH437">
        <v>0</v>
      </c>
      <c r="AI437">
        <v>2</v>
      </c>
      <c r="AJ437">
        <v>7</v>
      </c>
      <c r="AK437">
        <v>18</v>
      </c>
      <c r="AL437">
        <v>0</v>
      </c>
      <c r="AM437">
        <v>102</v>
      </c>
      <c r="AN437">
        <v>0</v>
      </c>
      <c r="AO437">
        <v>68</v>
      </c>
      <c r="AP437">
        <v>54</v>
      </c>
    </row>
    <row r="438" spans="1:42" x14ac:dyDescent="0.2">
      <c r="A438">
        <v>53740240</v>
      </c>
      <c r="B438" t="s">
        <v>962</v>
      </c>
      <c r="C438">
        <v>43100</v>
      </c>
      <c r="D438">
        <v>0</v>
      </c>
      <c r="E438">
        <v>0</v>
      </c>
      <c r="F438">
        <v>0</v>
      </c>
      <c r="G438">
        <v>0</v>
      </c>
      <c r="H438">
        <v>0</v>
      </c>
      <c r="I438" t="s">
        <v>963</v>
      </c>
      <c r="J438">
        <v>5496</v>
      </c>
      <c r="K438">
        <v>668</v>
      </c>
      <c r="L438">
        <v>326</v>
      </c>
      <c r="M438">
        <v>4382</v>
      </c>
      <c r="N438">
        <v>120</v>
      </c>
      <c r="O438">
        <v>327</v>
      </c>
      <c r="P438">
        <v>90</v>
      </c>
      <c r="Q438">
        <v>0</v>
      </c>
      <c r="R438">
        <v>0</v>
      </c>
      <c r="S438">
        <v>32</v>
      </c>
      <c r="T438">
        <v>72</v>
      </c>
      <c r="U438">
        <v>36</v>
      </c>
      <c r="V438">
        <v>104</v>
      </c>
      <c r="W438">
        <v>7</v>
      </c>
      <c r="X438">
        <v>151</v>
      </c>
      <c r="Y438">
        <v>122</v>
      </c>
      <c r="Z438">
        <v>6</v>
      </c>
      <c r="AA438">
        <v>38</v>
      </c>
      <c r="AB438">
        <v>9</v>
      </c>
      <c r="AC438">
        <v>0</v>
      </c>
      <c r="AD438">
        <v>1845</v>
      </c>
      <c r="AE438">
        <v>2496</v>
      </c>
      <c r="AF438">
        <v>33</v>
      </c>
      <c r="AG438">
        <v>0</v>
      </c>
      <c r="AH438">
        <v>0</v>
      </c>
      <c r="AI438">
        <v>2</v>
      </c>
      <c r="AJ438">
        <v>7</v>
      </c>
      <c r="AK438">
        <v>18</v>
      </c>
      <c r="AL438">
        <v>0</v>
      </c>
      <c r="AM438">
        <v>102</v>
      </c>
      <c r="AN438">
        <v>0</v>
      </c>
      <c r="AO438">
        <v>64</v>
      </c>
      <c r="AP438">
        <v>54</v>
      </c>
    </row>
    <row r="439" spans="1:42" x14ac:dyDescent="0.2">
      <c r="A439">
        <v>53740240</v>
      </c>
      <c r="B439" t="s">
        <v>962</v>
      </c>
      <c r="C439">
        <v>42735</v>
      </c>
      <c r="D439">
        <v>0</v>
      </c>
      <c r="E439">
        <v>0</v>
      </c>
      <c r="F439">
        <v>0</v>
      </c>
      <c r="G439">
        <v>0</v>
      </c>
      <c r="H439">
        <v>0</v>
      </c>
      <c r="I439" t="s">
        <v>964</v>
      </c>
      <c r="J439">
        <v>5496</v>
      </c>
      <c r="K439">
        <v>668</v>
      </c>
      <c r="L439">
        <v>326</v>
      </c>
      <c r="M439">
        <v>4383</v>
      </c>
      <c r="N439">
        <v>120</v>
      </c>
      <c r="O439">
        <v>327</v>
      </c>
      <c r="P439">
        <v>89</v>
      </c>
      <c r="Q439">
        <v>0</v>
      </c>
      <c r="R439">
        <v>0</v>
      </c>
      <c r="S439">
        <v>32</v>
      </c>
      <c r="T439">
        <v>72</v>
      </c>
      <c r="U439">
        <v>36</v>
      </c>
      <c r="V439">
        <v>105</v>
      </c>
      <c r="W439">
        <v>7</v>
      </c>
      <c r="X439">
        <v>151</v>
      </c>
      <c r="Y439">
        <v>122</v>
      </c>
      <c r="Z439">
        <v>6</v>
      </c>
      <c r="AA439">
        <v>38</v>
      </c>
      <c r="AB439">
        <v>9</v>
      </c>
      <c r="AC439">
        <v>0</v>
      </c>
      <c r="AD439">
        <v>1846</v>
      </c>
      <c r="AE439">
        <v>2496</v>
      </c>
      <c r="AF439">
        <v>33</v>
      </c>
      <c r="AG439">
        <v>0</v>
      </c>
      <c r="AH439">
        <v>0</v>
      </c>
      <c r="AI439">
        <v>2</v>
      </c>
      <c r="AJ439">
        <v>7</v>
      </c>
      <c r="AK439">
        <v>18</v>
      </c>
      <c r="AL439">
        <v>0</v>
      </c>
      <c r="AM439">
        <v>102</v>
      </c>
      <c r="AN439">
        <v>0</v>
      </c>
      <c r="AO439">
        <v>64</v>
      </c>
      <c r="AP439">
        <v>54</v>
      </c>
    </row>
    <row r="440" spans="1:42" x14ac:dyDescent="0.2">
      <c r="A440">
        <v>53740280</v>
      </c>
      <c r="B440" t="s">
        <v>965</v>
      </c>
      <c r="C440">
        <v>43465</v>
      </c>
      <c r="D440">
        <v>0</v>
      </c>
      <c r="E440">
        <v>0</v>
      </c>
      <c r="F440">
        <v>0</v>
      </c>
      <c r="G440">
        <v>0</v>
      </c>
      <c r="H440">
        <v>0</v>
      </c>
      <c r="I440" t="s">
        <v>2029</v>
      </c>
      <c r="J440">
        <v>5596</v>
      </c>
      <c r="K440">
        <v>572</v>
      </c>
      <c r="L440">
        <v>458</v>
      </c>
      <c r="M440">
        <v>4527</v>
      </c>
      <c r="N440">
        <v>39</v>
      </c>
      <c r="O440">
        <v>307</v>
      </c>
      <c r="P440">
        <v>85</v>
      </c>
      <c r="Q440">
        <v>0</v>
      </c>
      <c r="R440">
        <v>0</v>
      </c>
      <c r="S440">
        <v>0</v>
      </c>
      <c r="T440">
        <v>85</v>
      </c>
      <c r="U440">
        <v>18</v>
      </c>
      <c r="V440">
        <v>72</v>
      </c>
      <c r="W440">
        <v>5</v>
      </c>
      <c r="X440">
        <v>190</v>
      </c>
      <c r="Y440">
        <v>254</v>
      </c>
      <c r="Z440">
        <v>10</v>
      </c>
      <c r="AA440">
        <v>4</v>
      </c>
      <c r="AB440">
        <v>0</v>
      </c>
      <c r="AC440">
        <v>0</v>
      </c>
      <c r="AD440">
        <v>2106</v>
      </c>
      <c r="AE440">
        <v>2378</v>
      </c>
      <c r="AF440">
        <v>31</v>
      </c>
      <c r="AG440">
        <v>5</v>
      </c>
      <c r="AH440">
        <v>0</v>
      </c>
      <c r="AI440">
        <v>0</v>
      </c>
      <c r="AJ440">
        <v>8</v>
      </c>
      <c r="AK440">
        <v>33</v>
      </c>
      <c r="AL440">
        <v>0</v>
      </c>
      <c r="AM440">
        <v>5</v>
      </c>
      <c r="AN440">
        <v>0</v>
      </c>
      <c r="AO440">
        <v>72</v>
      </c>
      <c r="AP440">
        <v>51</v>
      </c>
    </row>
    <row r="441" spans="1:42" x14ac:dyDescent="0.2">
      <c r="A441">
        <v>53740280</v>
      </c>
      <c r="B441" t="s">
        <v>965</v>
      </c>
      <c r="C441">
        <v>43100</v>
      </c>
      <c r="D441">
        <v>0</v>
      </c>
      <c r="E441">
        <v>0</v>
      </c>
      <c r="F441">
        <v>0</v>
      </c>
      <c r="G441">
        <v>0</v>
      </c>
      <c r="H441">
        <v>0</v>
      </c>
      <c r="I441" t="s">
        <v>966</v>
      </c>
      <c r="J441">
        <v>5596</v>
      </c>
      <c r="K441">
        <v>572</v>
      </c>
      <c r="L441">
        <v>457</v>
      </c>
      <c r="M441">
        <v>4529</v>
      </c>
      <c r="N441">
        <v>38</v>
      </c>
      <c r="O441">
        <v>306</v>
      </c>
      <c r="P441">
        <v>85</v>
      </c>
      <c r="Q441">
        <v>0</v>
      </c>
      <c r="R441">
        <v>0</v>
      </c>
      <c r="S441">
        <v>0</v>
      </c>
      <c r="T441">
        <v>86</v>
      </c>
      <c r="U441">
        <v>18</v>
      </c>
      <c r="V441">
        <v>72</v>
      </c>
      <c r="W441">
        <v>5</v>
      </c>
      <c r="X441">
        <v>191</v>
      </c>
      <c r="Y441">
        <v>253</v>
      </c>
      <c r="Z441">
        <v>9</v>
      </c>
      <c r="AA441">
        <v>4</v>
      </c>
      <c r="AB441">
        <v>0</v>
      </c>
      <c r="AC441">
        <v>0</v>
      </c>
      <c r="AD441">
        <v>2107</v>
      </c>
      <c r="AE441">
        <v>2378</v>
      </c>
      <c r="AF441">
        <v>31</v>
      </c>
      <c r="AG441">
        <v>5</v>
      </c>
      <c r="AH441">
        <v>0</v>
      </c>
      <c r="AI441">
        <v>0</v>
      </c>
      <c r="AJ441">
        <v>8</v>
      </c>
      <c r="AK441">
        <v>33</v>
      </c>
      <c r="AL441">
        <v>0</v>
      </c>
      <c r="AM441">
        <v>5</v>
      </c>
      <c r="AN441">
        <v>0</v>
      </c>
      <c r="AO441">
        <v>72</v>
      </c>
      <c r="AP441">
        <v>51</v>
      </c>
    </row>
    <row r="442" spans="1:42" x14ac:dyDescent="0.2">
      <c r="A442">
        <v>53740280</v>
      </c>
      <c r="B442" t="s">
        <v>965</v>
      </c>
      <c r="C442">
        <v>42735</v>
      </c>
      <c r="D442">
        <v>0</v>
      </c>
      <c r="E442">
        <v>0</v>
      </c>
      <c r="F442">
        <v>0</v>
      </c>
      <c r="G442">
        <v>0</v>
      </c>
      <c r="H442">
        <v>0</v>
      </c>
      <c r="I442" t="s">
        <v>967</v>
      </c>
      <c r="J442">
        <v>5596</v>
      </c>
      <c r="K442">
        <v>560</v>
      </c>
      <c r="L442">
        <v>456</v>
      </c>
      <c r="M442">
        <v>4541</v>
      </c>
      <c r="N442">
        <v>38</v>
      </c>
      <c r="O442">
        <v>306</v>
      </c>
      <c r="P442">
        <v>75</v>
      </c>
      <c r="Q442">
        <v>0</v>
      </c>
      <c r="R442">
        <v>0</v>
      </c>
      <c r="S442">
        <v>0</v>
      </c>
      <c r="T442">
        <v>86</v>
      </c>
      <c r="U442">
        <v>19</v>
      </c>
      <c r="V442">
        <v>71</v>
      </c>
      <c r="W442">
        <v>5</v>
      </c>
      <c r="X442">
        <v>190</v>
      </c>
      <c r="Y442">
        <v>253</v>
      </c>
      <c r="Z442">
        <v>9</v>
      </c>
      <c r="AA442">
        <v>4</v>
      </c>
      <c r="AB442">
        <v>0</v>
      </c>
      <c r="AC442">
        <v>0</v>
      </c>
      <c r="AD442">
        <v>2120</v>
      </c>
      <c r="AE442">
        <v>2376</v>
      </c>
      <c r="AF442">
        <v>32</v>
      </c>
      <c r="AG442">
        <v>5</v>
      </c>
      <c r="AH442">
        <v>0</v>
      </c>
      <c r="AI442">
        <v>0</v>
      </c>
      <c r="AJ442">
        <v>7</v>
      </c>
      <c r="AK442">
        <v>33</v>
      </c>
      <c r="AL442">
        <v>0</v>
      </c>
      <c r="AM442">
        <v>5</v>
      </c>
      <c r="AN442">
        <v>0</v>
      </c>
      <c r="AO442">
        <v>61</v>
      </c>
      <c r="AP442">
        <v>49</v>
      </c>
    </row>
    <row r="443" spans="1:42" x14ac:dyDescent="0.2">
      <c r="A443">
        <v>53740320</v>
      </c>
      <c r="B443" t="s">
        <v>968</v>
      </c>
      <c r="C443">
        <v>43465</v>
      </c>
      <c r="D443">
        <v>0</v>
      </c>
      <c r="E443">
        <v>0</v>
      </c>
      <c r="F443">
        <v>0</v>
      </c>
      <c r="G443">
        <v>0</v>
      </c>
      <c r="H443">
        <v>0</v>
      </c>
      <c r="I443" t="s">
        <v>2030</v>
      </c>
      <c r="J443">
        <v>7178</v>
      </c>
      <c r="K443">
        <v>881</v>
      </c>
      <c r="L443">
        <v>543</v>
      </c>
      <c r="M443">
        <v>5711</v>
      </c>
      <c r="N443">
        <v>43</v>
      </c>
      <c r="O443">
        <v>473</v>
      </c>
      <c r="P443">
        <v>92</v>
      </c>
      <c r="Q443">
        <v>0</v>
      </c>
      <c r="R443">
        <v>0</v>
      </c>
      <c r="S443">
        <v>9</v>
      </c>
      <c r="T443">
        <v>133</v>
      </c>
      <c r="U443">
        <v>31</v>
      </c>
      <c r="V443">
        <v>136</v>
      </c>
      <c r="W443">
        <v>7</v>
      </c>
      <c r="X443">
        <v>257</v>
      </c>
      <c r="Y443">
        <v>277</v>
      </c>
      <c r="Z443">
        <v>9</v>
      </c>
      <c r="AA443">
        <v>0</v>
      </c>
      <c r="AB443">
        <v>0</v>
      </c>
      <c r="AC443">
        <v>0</v>
      </c>
      <c r="AD443">
        <v>3493</v>
      </c>
      <c r="AE443">
        <v>2182</v>
      </c>
      <c r="AF443">
        <v>30</v>
      </c>
      <c r="AG443">
        <v>0</v>
      </c>
      <c r="AH443">
        <v>0</v>
      </c>
      <c r="AI443">
        <v>3</v>
      </c>
      <c r="AJ443">
        <v>4</v>
      </c>
      <c r="AK443">
        <v>30</v>
      </c>
      <c r="AL443">
        <v>0</v>
      </c>
      <c r="AM443">
        <v>13</v>
      </c>
      <c r="AN443">
        <v>0</v>
      </c>
      <c r="AO443">
        <v>71</v>
      </c>
      <c r="AP443">
        <v>100</v>
      </c>
    </row>
    <row r="444" spans="1:42" x14ac:dyDescent="0.2">
      <c r="A444">
        <v>53740320</v>
      </c>
      <c r="B444" t="s">
        <v>968</v>
      </c>
      <c r="C444">
        <v>43100</v>
      </c>
      <c r="D444">
        <v>0</v>
      </c>
      <c r="E444">
        <v>0</v>
      </c>
      <c r="F444">
        <v>0</v>
      </c>
      <c r="G444">
        <v>0</v>
      </c>
      <c r="H444">
        <v>0</v>
      </c>
      <c r="I444" t="s">
        <v>969</v>
      </c>
      <c r="J444">
        <v>7178</v>
      </c>
      <c r="K444">
        <v>877</v>
      </c>
      <c r="L444">
        <v>543</v>
      </c>
      <c r="M444">
        <v>5715</v>
      </c>
      <c r="N444">
        <v>43</v>
      </c>
      <c r="O444">
        <v>469</v>
      </c>
      <c r="P444">
        <v>91</v>
      </c>
      <c r="Q444">
        <v>0</v>
      </c>
      <c r="R444">
        <v>0</v>
      </c>
      <c r="S444">
        <v>9</v>
      </c>
      <c r="T444">
        <v>134</v>
      </c>
      <c r="U444">
        <v>31</v>
      </c>
      <c r="V444">
        <v>137</v>
      </c>
      <c r="W444">
        <v>7</v>
      </c>
      <c r="X444">
        <v>256</v>
      </c>
      <c r="Y444">
        <v>277</v>
      </c>
      <c r="Z444">
        <v>9</v>
      </c>
      <c r="AA444">
        <v>0</v>
      </c>
      <c r="AB444">
        <v>0</v>
      </c>
      <c r="AC444">
        <v>0</v>
      </c>
      <c r="AD444">
        <v>3496</v>
      </c>
      <c r="AE444">
        <v>2183</v>
      </c>
      <c r="AF444">
        <v>30</v>
      </c>
      <c r="AG444">
        <v>0</v>
      </c>
      <c r="AH444">
        <v>0</v>
      </c>
      <c r="AI444">
        <v>3</v>
      </c>
      <c r="AJ444">
        <v>4</v>
      </c>
      <c r="AK444">
        <v>30</v>
      </c>
      <c r="AL444">
        <v>0</v>
      </c>
      <c r="AM444">
        <v>13</v>
      </c>
      <c r="AN444">
        <v>0</v>
      </c>
      <c r="AO444">
        <v>70</v>
      </c>
      <c r="AP444">
        <v>101</v>
      </c>
    </row>
    <row r="445" spans="1:42" x14ac:dyDescent="0.2">
      <c r="A445">
        <v>53740320</v>
      </c>
      <c r="B445" t="s">
        <v>968</v>
      </c>
      <c r="C445">
        <v>42735</v>
      </c>
      <c r="D445">
        <v>0</v>
      </c>
      <c r="E445">
        <v>0</v>
      </c>
      <c r="F445">
        <v>0</v>
      </c>
      <c r="G445">
        <v>0</v>
      </c>
      <c r="H445">
        <v>0</v>
      </c>
      <c r="I445" t="s">
        <v>970</v>
      </c>
      <c r="J445">
        <v>7178</v>
      </c>
      <c r="K445">
        <v>867</v>
      </c>
      <c r="L445">
        <v>565</v>
      </c>
      <c r="M445">
        <v>5686</v>
      </c>
      <c r="N445">
        <v>60</v>
      </c>
      <c r="O445">
        <v>485</v>
      </c>
      <c r="P445">
        <v>90</v>
      </c>
      <c r="Q445">
        <v>0</v>
      </c>
      <c r="R445">
        <v>0</v>
      </c>
      <c r="S445">
        <v>10</v>
      </c>
      <c r="T445">
        <v>130</v>
      </c>
      <c r="U445">
        <v>36</v>
      </c>
      <c r="V445">
        <v>109</v>
      </c>
      <c r="W445">
        <v>7</v>
      </c>
      <c r="X445">
        <v>219</v>
      </c>
      <c r="Y445">
        <v>340</v>
      </c>
      <c r="Z445">
        <v>5</v>
      </c>
      <c r="AA445">
        <v>0</v>
      </c>
      <c r="AB445">
        <v>0</v>
      </c>
      <c r="AC445">
        <v>0</v>
      </c>
      <c r="AD445">
        <v>3501</v>
      </c>
      <c r="AE445">
        <v>2151</v>
      </c>
      <c r="AF445">
        <v>22</v>
      </c>
      <c r="AG445">
        <v>0</v>
      </c>
      <c r="AH445">
        <v>0</v>
      </c>
      <c r="AI445">
        <v>3</v>
      </c>
      <c r="AJ445">
        <v>10</v>
      </c>
      <c r="AK445">
        <v>37</v>
      </c>
      <c r="AL445">
        <v>0</v>
      </c>
      <c r="AM445">
        <v>23</v>
      </c>
      <c r="AN445">
        <v>0</v>
      </c>
      <c r="AO445">
        <v>70</v>
      </c>
      <c r="AP445">
        <v>72</v>
      </c>
    </row>
    <row r="446" spans="1:42" x14ac:dyDescent="0.2">
      <c r="A446">
        <v>53740360</v>
      </c>
      <c r="B446" t="s">
        <v>971</v>
      </c>
      <c r="C446">
        <v>43465</v>
      </c>
      <c r="D446">
        <v>0</v>
      </c>
      <c r="E446">
        <v>0</v>
      </c>
      <c r="F446">
        <v>0</v>
      </c>
      <c r="G446">
        <v>0</v>
      </c>
      <c r="H446">
        <v>0</v>
      </c>
      <c r="I446" t="s">
        <v>2031</v>
      </c>
      <c r="J446">
        <v>5386</v>
      </c>
      <c r="K446">
        <v>800</v>
      </c>
      <c r="L446">
        <v>291</v>
      </c>
      <c r="M446">
        <v>4154</v>
      </c>
      <c r="N446">
        <v>141</v>
      </c>
      <c r="O446">
        <v>318</v>
      </c>
      <c r="P446">
        <v>158</v>
      </c>
      <c r="Q446">
        <v>1</v>
      </c>
      <c r="R446">
        <v>0</v>
      </c>
      <c r="S446">
        <v>0</v>
      </c>
      <c r="T446">
        <v>140</v>
      </c>
      <c r="U446">
        <v>44</v>
      </c>
      <c r="V446">
        <v>130</v>
      </c>
      <c r="W446">
        <v>10</v>
      </c>
      <c r="X446">
        <v>179</v>
      </c>
      <c r="Y446">
        <v>79</v>
      </c>
      <c r="Z446">
        <v>10</v>
      </c>
      <c r="AA446">
        <v>12</v>
      </c>
      <c r="AB446">
        <v>11</v>
      </c>
      <c r="AC446">
        <v>0</v>
      </c>
      <c r="AD446">
        <v>2616</v>
      </c>
      <c r="AE446">
        <v>1494</v>
      </c>
      <c r="AF446">
        <v>40</v>
      </c>
      <c r="AG446">
        <v>0</v>
      </c>
      <c r="AH446">
        <v>0</v>
      </c>
      <c r="AI446">
        <v>2</v>
      </c>
      <c r="AJ446">
        <v>2</v>
      </c>
      <c r="AK446">
        <v>36</v>
      </c>
      <c r="AL446">
        <v>0</v>
      </c>
      <c r="AM446">
        <v>105</v>
      </c>
      <c r="AN446">
        <v>0</v>
      </c>
      <c r="AO446">
        <v>125</v>
      </c>
      <c r="AP446">
        <v>98</v>
      </c>
    </row>
    <row r="447" spans="1:42" x14ac:dyDescent="0.2">
      <c r="A447">
        <v>53740360</v>
      </c>
      <c r="B447" t="s">
        <v>971</v>
      </c>
      <c r="C447">
        <v>43100</v>
      </c>
      <c r="D447">
        <v>0</v>
      </c>
      <c r="E447">
        <v>0</v>
      </c>
      <c r="F447">
        <v>0</v>
      </c>
      <c r="G447">
        <v>0</v>
      </c>
      <c r="H447">
        <v>0</v>
      </c>
      <c r="I447" t="s">
        <v>972</v>
      </c>
      <c r="J447">
        <v>5386</v>
      </c>
      <c r="K447">
        <v>796</v>
      </c>
      <c r="L447">
        <v>285</v>
      </c>
      <c r="M447">
        <v>4167</v>
      </c>
      <c r="N447">
        <v>138</v>
      </c>
      <c r="O447">
        <v>337</v>
      </c>
      <c r="P447">
        <v>148</v>
      </c>
      <c r="Q447">
        <v>0</v>
      </c>
      <c r="R447">
        <v>0</v>
      </c>
      <c r="S447">
        <v>0</v>
      </c>
      <c r="T447">
        <v>140</v>
      </c>
      <c r="U447">
        <v>43</v>
      </c>
      <c r="V447">
        <v>119</v>
      </c>
      <c r="W447">
        <v>10</v>
      </c>
      <c r="X447">
        <v>179</v>
      </c>
      <c r="Y447">
        <v>75</v>
      </c>
      <c r="Z447">
        <v>9</v>
      </c>
      <c r="AA447">
        <v>12</v>
      </c>
      <c r="AB447">
        <v>11</v>
      </c>
      <c r="AC447">
        <v>0</v>
      </c>
      <c r="AD447">
        <v>2625</v>
      </c>
      <c r="AE447">
        <v>1489</v>
      </c>
      <c r="AF447">
        <v>48</v>
      </c>
      <c r="AG447">
        <v>0</v>
      </c>
      <c r="AH447">
        <v>0</v>
      </c>
      <c r="AI447">
        <v>2</v>
      </c>
      <c r="AJ447">
        <v>2</v>
      </c>
      <c r="AK447">
        <v>35</v>
      </c>
      <c r="AL447">
        <v>0</v>
      </c>
      <c r="AM447">
        <v>103</v>
      </c>
      <c r="AN447">
        <v>0</v>
      </c>
      <c r="AO447">
        <v>115</v>
      </c>
      <c r="AP447">
        <v>86</v>
      </c>
    </row>
    <row r="448" spans="1:42" x14ac:dyDescent="0.2">
      <c r="A448">
        <v>53740360</v>
      </c>
      <c r="B448" t="s">
        <v>971</v>
      </c>
      <c r="C448">
        <v>42735</v>
      </c>
      <c r="D448">
        <v>0</v>
      </c>
      <c r="E448">
        <v>0</v>
      </c>
      <c r="F448">
        <v>0</v>
      </c>
      <c r="G448">
        <v>0</v>
      </c>
      <c r="H448">
        <v>0</v>
      </c>
      <c r="I448" t="s">
        <v>973</v>
      </c>
      <c r="J448">
        <v>5386</v>
      </c>
      <c r="K448">
        <v>791</v>
      </c>
      <c r="L448">
        <v>271</v>
      </c>
      <c r="M448">
        <v>4188</v>
      </c>
      <c r="N448">
        <v>136</v>
      </c>
      <c r="O448">
        <v>352</v>
      </c>
      <c r="P448">
        <v>147</v>
      </c>
      <c r="Q448">
        <v>0</v>
      </c>
      <c r="R448">
        <v>0</v>
      </c>
      <c r="S448">
        <v>0</v>
      </c>
      <c r="T448">
        <v>140</v>
      </c>
      <c r="U448">
        <v>43</v>
      </c>
      <c r="V448">
        <v>99</v>
      </c>
      <c r="W448">
        <v>10</v>
      </c>
      <c r="X448">
        <v>179</v>
      </c>
      <c r="Y448">
        <v>64</v>
      </c>
      <c r="Z448">
        <v>8</v>
      </c>
      <c r="AA448">
        <v>12</v>
      </c>
      <c r="AB448">
        <v>10</v>
      </c>
      <c r="AC448">
        <v>0</v>
      </c>
      <c r="AD448">
        <v>2642</v>
      </c>
      <c r="AE448">
        <v>1497</v>
      </c>
      <c r="AF448">
        <v>45</v>
      </c>
      <c r="AG448">
        <v>0</v>
      </c>
      <c r="AH448">
        <v>0</v>
      </c>
      <c r="AI448">
        <v>2</v>
      </c>
      <c r="AJ448">
        <v>2</v>
      </c>
      <c r="AK448">
        <v>29</v>
      </c>
      <c r="AL448">
        <v>0</v>
      </c>
      <c r="AM448">
        <v>107</v>
      </c>
      <c r="AN448">
        <v>0</v>
      </c>
      <c r="AO448">
        <v>115</v>
      </c>
      <c r="AP448">
        <v>68</v>
      </c>
    </row>
    <row r="449" spans="1:42" x14ac:dyDescent="0.2">
      <c r="A449">
        <v>53740400</v>
      </c>
      <c r="B449" t="s">
        <v>974</v>
      </c>
      <c r="C449">
        <v>43465</v>
      </c>
      <c r="D449">
        <v>0</v>
      </c>
      <c r="E449">
        <v>0</v>
      </c>
      <c r="F449">
        <v>0</v>
      </c>
      <c r="G449">
        <v>0</v>
      </c>
      <c r="H449">
        <v>0</v>
      </c>
      <c r="I449" t="s">
        <v>2032</v>
      </c>
      <c r="J449">
        <v>11466</v>
      </c>
      <c r="K449">
        <v>1205</v>
      </c>
      <c r="L449">
        <v>939</v>
      </c>
      <c r="M449">
        <v>9048</v>
      </c>
      <c r="N449">
        <v>274</v>
      </c>
      <c r="O449">
        <v>526</v>
      </c>
      <c r="P449">
        <v>180</v>
      </c>
      <c r="Q449">
        <v>1</v>
      </c>
      <c r="R449">
        <v>0</v>
      </c>
      <c r="S449">
        <v>44</v>
      </c>
      <c r="T449">
        <v>146</v>
      </c>
      <c r="U449">
        <v>39</v>
      </c>
      <c r="V449">
        <v>259</v>
      </c>
      <c r="W449">
        <v>10</v>
      </c>
      <c r="X449">
        <v>466</v>
      </c>
      <c r="Y449">
        <v>448</v>
      </c>
      <c r="Z449">
        <v>15</v>
      </c>
      <c r="AA449">
        <v>10</v>
      </c>
      <c r="AB449">
        <v>0</v>
      </c>
      <c r="AC449">
        <v>0</v>
      </c>
      <c r="AD449">
        <v>4159</v>
      </c>
      <c r="AE449">
        <v>4720</v>
      </c>
      <c r="AF449">
        <v>150</v>
      </c>
      <c r="AG449">
        <v>2</v>
      </c>
      <c r="AH449">
        <v>0</v>
      </c>
      <c r="AI449">
        <v>1</v>
      </c>
      <c r="AJ449">
        <v>16</v>
      </c>
      <c r="AK449">
        <v>49</v>
      </c>
      <c r="AL449">
        <v>0</v>
      </c>
      <c r="AM449">
        <v>225</v>
      </c>
      <c r="AN449">
        <v>0</v>
      </c>
      <c r="AO449">
        <v>151</v>
      </c>
      <c r="AP449">
        <v>159</v>
      </c>
    </row>
    <row r="450" spans="1:42" x14ac:dyDescent="0.2">
      <c r="A450">
        <v>53740400</v>
      </c>
      <c r="B450" t="s">
        <v>974</v>
      </c>
      <c r="C450">
        <v>43100</v>
      </c>
      <c r="D450">
        <v>0</v>
      </c>
      <c r="E450">
        <v>0</v>
      </c>
      <c r="F450">
        <v>0</v>
      </c>
      <c r="G450">
        <v>0</v>
      </c>
      <c r="H450">
        <v>0</v>
      </c>
      <c r="I450" t="s">
        <v>975</v>
      </c>
      <c r="J450">
        <v>11466</v>
      </c>
      <c r="K450">
        <v>1205</v>
      </c>
      <c r="L450">
        <v>939</v>
      </c>
      <c r="M450">
        <v>9048</v>
      </c>
      <c r="N450">
        <v>274</v>
      </c>
      <c r="O450">
        <v>525</v>
      </c>
      <c r="P450">
        <v>180</v>
      </c>
      <c r="Q450">
        <v>1</v>
      </c>
      <c r="R450">
        <v>0</v>
      </c>
      <c r="S450">
        <v>44</v>
      </c>
      <c r="T450">
        <v>146</v>
      </c>
      <c r="U450">
        <v>39</v>
      </c>
      <c r="V450">
        <v>260</v>
      </c>
      <c r="W450">
        <v>10</v>
      </c>
      <c r="X450">
        <v>466</v>
      </c>
      <c r="Y450">
        <v>448</v>
      </c>
      <c r="Z450">
        <v>15</v>
      </c>
      <c r="AA450">
        <v>10</v>
      </c>
      <c r="AB450">
        <v>0</v>
      </c>
      <c r="AC450">
        <v>0</v>
      </c>
      <c r="AD450">
        <v>4160</v>
      </c>
      <c r="AE450">
        <v>4720</v>
      </c>
      <c r="AF450">
        <v>150</v>
      </c>
      <c r="AG450">
        <v>2</v>
      </c>
      <c r="AH450">
        <v>0</v>
      </c>
      <c r="AI450">
        <v>1</v>
      </c>
      <c r="AJ450">
        <v>16</v>
      </c>
      <c r="AK450">
        <v>49</v>
      </c>
      <c r="AL450">
        <v>0</v>
      </c>
      <c r="AM450">
        <v>225</v>
      </c>
      <c r="AN450">
        <v>0</v>
      </c>
      <c r="AO450">
        <v>151</v>
      </c>
      <c r="AP450">
        <v>159</v>
      </c>
    </row>
    <row r="451" spans="1:42" x14ac:dyDescent="0.2">
      <c r="A451">
        <v>53740400</v>
      </c>
      <c r="B451" t="s">
        <v>974</v>
      </c>
      <c r="C451">
        <v>42735</v>
      </c>
      <c r="D451">
        <v>0</v>
      </c>
      <c r="E451">
        <v>0</v>
      </c>
      <c r="F451">
        <v>0</v>
      </c>
      <c r="G451">
        <v>0</v>
      </c>
      <c r="H451">
        <v>0</v>
      </c>
      <c r="I451" t="s">
        <v>976</v>
      </c>
      <c r="J451">
        <v>11466</v>
      </c>
      <c r="K451">
        <v>1200</v>
      </c>
      <c r="L451">
        <v>941</v>
      </c>
      <c r="M451">
        <v>9048</v>
      </c>
      <c r="N451">
        <v>277</v>
      </c>
      <c r="O451">
        <v>528</v>
      </c>
      <c r="P451">
        <v>181</v>
      </c>
      <c r="Q451">
        <v>1</v>
      </c>
      <c r="R451">
        <v>0</v>
      </c>
      <c r="S451">
        <v>45</v>
      </c>
      <c r="T451">
        <v>141</v>
      </c>
      <c r="U451">
        <v>42</v>
      </c>
      <c r="V451">
        <v>254</v>
      </c>
      <c r="W451">
        <v>10</v>
      </c>
      <c r="X451">
        <v>466</v>
      </c>
      <c r="Y451">
        <v>452</v>
      </c>
      <c r="Z451">
        <v>12</v>
      </c>
      <c r="AA451">
        <v>11</v>
      </c>
      <c r="AB451">
        <v>0</v>
      </c>
      <c r="AC451">
        <v>0</v>
      </c>
      <c r="AD451">
        <v>4151</v>
      </c>
      <c r="AE451">
        <v>4728</v>
      </c>
      <c r="AF451">
        <v>146</v>
      </c>
      <c r="AG451">
        <v>2</v>
      </c>
      <c r="AH451">
        <v>0</v>
      </c>
      <c r="AI451">
        <v>1</v>
      </c>
      <c r="AJ451">
        <v>21</v>
      </c>
      <c r="AK451">
        <v>49</v>
      </c>
      <c r="AL451">
        <v>0</v>
      </c>
      <c r="AM451">
        <v>228</v>
      </c>
      <c r="AN451">
        <v>0</v>
      </c>
      <c r="AO451">
        <v>139</v>
      </c>
      <c r="AP451">
        <v>152</v>
      </c>
    </row>
    <row r="452" spans="1:42" x14ac:dyDescent="0.2">
      <c r="A452">
        <v>53740440</v>
      </c>
      <c r="B452" t="s">
        <v>977</v>
      </c>
      <c r="C452">
        <v>43465</v>
      </c>
      <c r="D452">
        <v>0</v>
      </c>
      <c r="E452">
        <v>0</v>
      </c>
      <c r="F452">
        <v>0</v>
      </c>
      <c r="G452">
        <v>0</v>
      </c>
      <c r="H452">
        <v>0</v>
      </c>
      <c r="I452" t="s">
        <v>2033</v>
      </c>
      <c r="J452">
        <v>6332</v>
      </c>
      <c r="K452">
        <v>883</v>
      </c>
      <c r="L452">
        <v>457</v>
      </c>
      <c r="M452">
        <v>4955</v>
      </c>
      <c r="N452">
        <v>37</v>
      </c>
      <c r="O452">
        <v>458</v>
      </c>
      <c r="P452">
        <v>114</v>
      </c>
      <c r="Q452">
        <v>0</v>
      </c>
      <c r="R452">
        <v>0</v>
      </c>
      <c r="S452">
        <v>1</v>
      </c>
      <c r="T452">
        <v>134</v>
      </c>
      <c r="U452">
        <v>38</v>
      </c>
      <c r="V452">
        <v>126</v>
      </c>
      <c r="W452">
        <v>12</v>
      </c>
      <c r="X452">
        <v>227</v>
      </c>
      <c r="Y452">
        <v>212</v>
      </c>
      <c r="Z452">
        <v>13</v>
      </c>
      <c r="AA452">
        <v>6</v>
      </c>
      <c r="AB452">
        <v>0</v>
      </c>
      <c r="AC452">
        <v>0</v>
      </c>
      <c r="AD452">
        <v>2801</v>
      </c>
      <c r="AE452">
        <v>2123</v>
      </c>
      <c r="AF452">
        <v>27</v>
      </c>
      <c r="AG452">
        <v>0</v>
      </c>
      <c r="AH452">
        <v>0</v>
      </c>
      <c r="AI452">
        <v>1</v>
      </c>
      <c r="AJ452">
        <v>3</v>
      </c>
      <c r="AK452">
        <v>28</v>
      </c>
      <c r="AL452">
        <v>0</v>
      </c>
      <c r="AM452">
        <v>9</v>
      </c>
      <c r="AN452">
        <v>0</v>
      </c>
      <c r="AO452">
        <v>76</v>
      </c>
      <c r="AP452">
        <v>86</v>
      </c>
    </row>
    <row r="453" spans="1:42" x14ac:dyDescent="0.2">
      <c r="A453">
        <v>53740440</v>
      </c>
      <c r="B453" t="s">
        <v>977</v>
      </c>
      <c r="C453">
        <v>43100</v>
      </c>
      <c r="D453">
        <v>0</v>
      </c>
      <c r="E453">
        <v>0</v>
      </c>
      <c r="F453">
        <v>0</v>
      </c>
      <c r="G453">
        <v>0</v>
      </c>
      <c r="H453">
        <v>0</v>
      </c>
      <c r="I453" t="s">
        <v>978</v>
      </c>
      <c r="J453">
        <v>6332</v>
      </c>
      <c r="K453">
        <v>883</v>
      </c>
      <c r="L453">
        <v>456</v>
      </c>
      <c r="M453">
        <v>4956</v>
      </c>
      <c r="N453">
        <v>37</v>
      </c>
      <c r="O453">
        <v>456</v>
      </c>
      <c r="P453">
        <v>115</v>
      </c>
      <c r="Q453">
        <v>0</v>
      </c>
      <c r="R453">
        <v>0</v>
      </c>
      <c r="S453">
        <v>1</v>
      </c>
      <c r="T453">
        <v>132</v>
      </c>
      <c r="U453">
        <v>38</v>
      </c>
      <c r="V453">
        <v>128</v>
      </c>
      <c r="W453">
        <v>12</v>
      </c>
      <c r="X453">
        <v>226</v>
      </c>
      <c r="Y453">
        <v>212</v>
      </c>
      <c r="Z453">
        <v>13</v>
      </c>
      <c r="AA453">
        <v>6</v>
      </c>
      <c r="AB453">
        <v>0</v>
      </c>
      <c r="AC453">
        <v>0</v>
      </c>
      <c r="AD453">
        <v>2803</v>
      </c>
      <c r="AE453">
        <v>2122</v>
      </c>
      <c r="AF453">
        <v>28</v>
      </c>
      <c r="AG453">
        <v>0</v>
      </c>
      <c r="AH453">
        <v>0</v>
      </c>
      <c r="AI453">
        <v>1</v>
      </c>
      <c r="AJ453">
        <v>3</v>
      </c>
      <c r="AK453">
        <v>28</v>
      </c>
      <c r="AL453">
        <v>0</v>
      </c>
      <c r="AM453">
        <v>9</v>
      </c>
      <c r="AN453">
        <v>0</v>
      </c>
      <c r="AO453">
        <v>76</v>
      </c>
      <c r="AP453">
        <v>88</v>
      </c>
    </row>
    <row r="454" spans="1:42" x14ac:dyDescent="0.2">
      <c r="A454">
        <v>53740440</v>
      </c>
      <c r="B454" t="s">
        <v>977</v>
      </c>
      <c r="C454">
        <v>42735</v>
      </c>
      <c r="D454">
        <v>0</v>
      </c>
      <c r="E454">
        <v>0</v>
      </c>
      <c r="F454">
        <v>0</v>
      </c>
      <c r="G454">
        <v>0</v>
      </c>
      <c r="H454">
        <v>0</v>
      </c>
      <c r="I454" t="s">
        <v>979</v>
      </c>
      <c r="J454">
        <v>6332</v>
      </c>
      <c r="K454">
        <v>881</v>
      </c>
      <c r="L454">
        <v>456</v>
      </c>
      <c r="M454">
        <v>4957</v>
      </c>
      <c r="N454">
        <v>37</v>
      </c>
      <c r="O454">
        <v>455</v>
      </c>
      <c r="P454">
        <v>115</v>
      </c>
      <c r="Q454">
        <v>0</v>
      </c>
      <c r="R454">
        <v>0</v>
      </c>
      <c r="S454">
        <v>1</v>
      </c>
      <c r="T454">
        <v>132</v>
      </c>
      <c r="U454">
        <v>38</v>
      </c>
      <c r="V454">
        <v>128</v>
      </c>
      <c r="W454">
        <v>12</v>
      </c>
      <c r="X454">
        <v>226</v>
      </c>
      <c r="Y454">
        <v>212</v>
      </c>
      <c r="Z454">
        <v>13</v>
      </c>
      <c r="AA454">
        <v>6</v>
      </c>
      <c r="AB454">
        <v>0</v>
      </c>
      <c r="AC454">
        <v>0</v>
      </c>
      <c r="AD454">
        <v>2804</v>
      </c>
      <c r="AE454">
        <v>2122</v>
      </c>
      <c r="AF454">
        <v>28</v>
      </c>
      <c r="AG454">
        <v>0</v>
      </c>
      <c r="AH454">
        <v>0</v>
      </c>
      <c r="AI454">
        <v>1</v>
      </c>
      <c r="AJ454">
        <v>3</v>
      </c>
      <c r="AK454">
        <v>28</v>
      </c>
      <c r="AL454">
        <v>0</v>
      </c>
      <c r="AM454">
        <v>9</v>
      </c>
      <c r="AN454">
        <v>0</v>
      </c>
      <c r="AO454">
        <v>76</v>
      </c>
      <c r="AP454">
        <v>88</v>
      </c>
    </row>
    <row r="455" spans="1:42" x14ac:dyDescent="0.2">
      <c r="A455">
        <v>53740480</v>
      </c>
      <c r="B455" t="s">
        <v>980</v>
      </c>
      <c r="C455">
        <v>43465</v>
      </c>
      <c r="D455">
        <v>0</v>
      </c>
      <c r="E455">
        <v>0</v>
      </c>
      <c r="F455">
        <v>0</v>
      </c>
      <c r="G455">
        <v>0</v>
      </c>
      <c r="H455">
        <v>0</v>
      </c>
      <c r="I455" t="s">
        <v>2034</v>
      </c>
      <c r="J455">
        <v>5326</v>
      </c>
      <c r="K455">
        <v>1114</v>
      </c>
      <c r="L455">
        <v>542</v>
      </c>
      <c r="M455">
        <v>3623</v>
      </c>
      <c r="N455">
        <v>48</v>
      </c>
      <c r="O455">
        <v>629</v>
      </c>
      <c r="P455">
        <v>197</v>
      </c>
      <c r="Q455">
        <v>1</v>
      </c>
      <c r="R455">
        <v>0</v>
      </c>
      <c r="S455">
        <v>1</v>
      </c>
      <c r="T455">
        <v>81</v>
      </c>
      <c r="U455">
        <v>48</v>
      </c>
      <c r="V455">
        <v>147</v>
      </c>
      <c r="W455">
        <v>10</v>
      </c>
      <c r="X455">
        <v>301</v>
      </c>
      <c r="Y455">
        <v>200</v>
      </c>
      <c r="Z455">
        <v>20</v>
      </c>
      <c r="AA455">
        <v>21</v>
      </c>
      <c r="AB455">
        <v>0</v>
      </c>
      <c r="AC455">
        <v>0</v>
      </c>
      <c r="AD455">
        <v>1447</v>
      </c>
      <c r="AE455">
        <v>2087</v>
      </c>
      <c r="AF455">
        <v>78</v>
      </c>
      <c r="AG455">
        <v>0</v>
      </c>
      <c r="AH455">
        <v>0</v>
      </c>
      <c r="AI455">
        <v>1</v>
      </c>
      <c r="AJ455">
        <v>9</v>
      </c>
      <c r="AK455">
        <v>34</v>
      </c>
      <c r="AL455">
        <v>0</v>
      </c>
      <c r="AM455">
        <v>14</v>
      </c>
      <c r="AN455">
        <v>0</v>
      </c>
      <c r="AO455">
        <v>161</v>
      </c>
      <c r="AP455">
        <v>93</v>
      </c>
    </row>
    <row r="456" spans="1:42" x14ac:dyDescent="0.2">
      <c r="A456">
        <v>53740480</v>
      </c>
      <c r="B456" t="s">
        <v>980</v>
      </c>
      <c r="C456">
        <v>43100</v>
      </c>
      <c r="D456">
        <v>0</v>
      </c>
      <c r="E456">
        <v>0</v>
      </c>
      <c r="F456">
        <v>0</v>
      </c>
      <c r="G456">
        <v>0</v>
      </c>
      <c r="H456">
        <v>0</v>
      </c>
      <c r="I456" t="s">
        <v>981</v>
      </c>
      <c r="J456">
        <v>5326</v>
      </c>
      <c r="K456">
        <v>1121</v>
      </c>
      <c r="L456">
        <v>541</v>
      </c>
      <c r="M456">
        <v>3615</v>
      </c>
      <c r="N456">
        <v>49</v>
      </c>
      <c r="O456">
        <v>629</v>
      </c>
      <c r="P456">
        <v>198</v>
      </c>
      <c r="Q456">
        <v>1</v>
      </c>
      <c r="R456">
        <v>0</v>
      </c>
      <c r="S456">
        <v>10</v>
      </c>
      <c r="T456">
        <v>80</v>
      </c>
      <c r="U456">
        <v>50</v>
      </c>
      <c r="V456">
        <v>144</v>
      </c>
      <c r="W456">
        <v>10</v>
      </c>
      <c r="X456">
        <v>299</v>
      </c>
      <c r="Y456">
        <v>203</v>
      </c>
      <c r="Z456">
        <v>18</v>
      </c>
      <c r="AA456">
        <v>21</v>
      </c>
      <c r="AB456">
        <v>0</v>
      </c>
      <c r="AC456">
        <v>0</v>
      </c>
      <c r="AD456">
        <v>1452</v>
      </c>
      <c r="AE456">
        <v>2080</v>
      </c>
      <c r="AF456">
        <v>74</v>
      </c>
      <c r="AG456">
        <v>0</v>
      </c>
      <c r="AH456">
        <v>0</v>
      </c>
      <c r="AI456">
        <v>1</v>
      </c>
      <c r="AJ456">
        <v>8</v>
      </c>
      <c r="AK456">
        <v>34</v>
      </c>
      <c r="AL456">
        <v>0</v>
      </c>
      <c r="AM456">
        <v>15</v>
      </c>
      <c r="AN456">
        <v>0</v>
      </c>
      <c r="AO456">
        <v>161</v>
      </c>
      <c r="AP456">
        <v>90</v>
      </c>
    </row>
    <row r="457" spans="1:42" x14ac:dyDescent="0.2">
      <c r="A457">
        <v>53740480</v>
      </c>
      <c r="B457" t="s">
        <v>980</v>
      </c>
      <c r="C457">
        <v>42735</v>
      </c>
      <c r="D457">
        <v>0</v>
      </c>
      <c r="E457">
        <v>0</v>
      </c>
      <c r="F457">
        <v>0</v>
      </c>
      <c r="G457">
        <v>0</v>
      </c>
      <c r="H457">
        <v>0</v>
      </c>
      <c r="I457" t="s">
        <v>982</v>
      </c>
      <c r="J457">
        <v>5326</v>
      </c>
      <c r="K457">
        <v>1104</v>
      </c>
      <c r="L457">
        <v>550</v>
      </c>
      <c r="M457">
        <v>3616</v>
      </c>
      <c r="N457">
        <v>57</v>
      </c>
      <c r="O457">
        <v>652</v>
      </c>
      <c r="P457">
        <v>204</v>
      </c>
      <c r="Q457">
        <v>3</v>
      </c>
      <c r="R457">
        <v>0</v>
      </c>
      <c r="S457">
        <v>12</v>
      </c>
      <c r="T457">
        <v>78</v>
      </c>
      <c r="U457">
        <v>48</v>
      </c>
      <c r="V457">
        <v>96</v>
      </c>
      <c r="W457">
        <v>10</v>
      </c>
      <c r="X457">
        <v>308</v>
      </c>
      <c r="Y457">
        <v>206</v>
      </c>
      <c r="Z457">
        <v>14</v>
      </c>
      <c r="AA457">
        <v>22</v>
      </c>
      <c r="AB457">
        <v>0</v>
      </c>
      <c r="AC457">
        <v>0</v>
      </c>
      <c r="AD457">
        <v>1474</v>
      </c>
      <c r="AE457">
        <v>2073</v>
      </c>
      <c r="AF457">
        <v>57</v>
      </c>
      <c r="AG457">
        <v>0</v>
      </c>
      <c r="AH457">
        <v>0</v>
      </c>
      <c r="AI457">
        <v>1</v>
      </c>
      <c r="AJ457">
        <v>11</v>
      </c>
      <c r="AK457">
        <v>39</v>
      </c>
      <c r="AL457">
        <v>0</v>
      </c>
      <c r="AM457">
        <v>18</v>
      </c>
      <c r="AN457">
        <v>0</v>
      </c>
      <c r="AO457">
        <v>162</v>
      </c>
      <c r="AP457">
        <v>46</v>
      </c>
    </row>
    <row r="458" spans="1:42" x14ac:dyDescent="0.2">
      <c r="A458">
        <v>53740520</v>
      </c>
      <c r="B458" t="s">
        <v>983</v>
      </c>
      <c r="C458">
        <v>43465</v>
      </c>
      <c r="D458">
        <v>0</v>
      </c>
      <c r="E458">
        <v>0</v>
      </c>
      <c r="F458">
        <v>0</v>
      </c>
      <c r="G458">
        <v>0</v>
      </c>
      <c r="H458">
        <v>0</v>
      </c>
      <c r="I458" t="s">
        <v>2035</v>
      </c>
      <c r="J458">
        <v>11830</v>
      </c>
      <c r="K458">
        <v>982</v>
      </c>
      <c r="L458">
        <v>501</v>
      </c>
      <c r="M458">
        <v>10157</v>
      </c>
      <c r="N458">
        <v>190</v>
      </c>
      <c r="O458">
        <v>429</v>
      </c>
      <c r="P458">
        <v>119</v>
      </c>
      <c r="Q458">
        <v>0</v>
      </c>
      <c r="R458">
        <v>0</v>
      </c>
      <c r="S458">
        <v>7</v>
      </c>
      <c r="T458">
        <v>245</v>
      </c>
      <c r="U458">
        <v>46</v>
      </c>
      <c r="V458">
        <v>121</v>
      </c>
      <c r="W458">
        <v>15</v>
      </c>
      <c r="X458">
        <v>222</v>
      </c>
      <c r="Y458">
        <v>244</v>
      </c>
      <c r="Z458">
        <v>12</v>
      </c>
      <c r="AA458">
        <v>10</v>
      </c>
      <c r="AB458">
        <v>13</v>
      </c>
      <c r="AC458">
        <v>0</v>
      </c>
      <c r="AD458">
        <v>6304</v>
      </c>
      <c r="AE458">
        <v>3802</v>
      </c>
      <c r="AF458">
        <v>36</v>
      </c>
      <c r="AG458">
        <v>0</v>
      </c>
      <c r="AH458">
        <v>0</v>
      </c>
      <c r="AI458">
        <v>2</v>
      </c>
      <c r="AJ458">
        <v>13</v>
      </c>
      <c r="AK458">
        <v>39</v>
      </c>
      <c r="AL458">
        <v>0</v>
      </c>
      <c r="AM458">
        <v>151</v>
      </c>
      <c r="AN458">
        <v>0</v>
      </c>
      <c r="AO458">
        <v>92</v>
      </c>
      <c r="AP458">
        <v>64</v>
      </c>
    </row>
    <row r="459" spans="1:42" x14ac:dyDescent="0.2">
      <c r="A459">
        <v>53740520</v>
      </c>
      <c r="B459" t="s">
        <v>983</v>
      </c>
      <c r="C459">
        <v>43100</v>
      </c>
      <c r="D459">
        <v>0</v>
      </c>
      <c r="E459">
        <v>0</v>
      </c>
      <c r="F459">
        <v>0</v>
      </c>
      <c r="G459">
        <v>0</v>
      </c>
      <c r="H459">
        <v>0</v>
      </c>
      <c r="I459" t="s">
        <v>984</v>
      </c>
      <c r="J459">
        <v>11830</v>
      </c>
      <c r="K459">
        <v>982</v>
      </c>
      <c r="L459">
        <v>501</v>
      </c>
      <c r="M459">
        <v>10157</v>
      </c>
      <c r="N459">
        <v>190</v>
      </c>
      <c r="O459">
        <v>428</v>
      </c>
      <c r="P459">
        <v>119</v>
      </c>
      <c r="Q459">
        <v>0</v>
      </c>
      <c r="R459">
        <v>0</v>
      </c>
      <c r="S459">
        <v>7</v>
      </c>
      <c r="T459">
        <v>246</v>
      </c>
      <c r="U459">
        <v>46</v>
      </c>
      <c r="V459">
        <v>121</v>
      </c>
      <c r="W459">
        <v>15</v>
      </c>
      <c r="X459">
        <v>220</v>
      </c>
      <c r="Y459">
        <v>245</v>
      </c>
      <c r="Z459">
        <v>12</v>
      </c>
      <c r="AA459">
        <v>10</v>
      </c>
      <c r="AB459">
        <v>13</v>
      </c>
      <c r="AC459">
        <v>0</v>
      </c>
      <c r="AD459">
        <v>6304</v>
      </c>
      <c r="AE459">
        <v>3802</v>
      </c>
      <c r="AF459">
        <v>35</v>
      </c>
      <c r="AG459">
        <v>0</v>
      </c>
      <c r="AH459">
        <v>0</v>
      </c>
      <c r="AI459">
        <v>2</v>
      </c>
      <c r="AJ459">
        <v>14</v>
      </c>
      <c r="AK459">
        <v>39</v>
      </c>
      <c r="AL459">
        <v>0</v>
      </c>
      <c r="AM459">
        <v>151</v>
      </c>
      <c r="AN459">
        <v>0</v>
      </c>
      <c r="AO459">
        <v>93</v>
      </c>
      <c r="AP459">
        <v>63</v>
      </c>
    </row>
    <row r="460" spans="1:42" x14ac:dyDescent="0.2">
      <c r="A460">
        <v>53740520</v>
      </c>
      <c r="B460" t="s">
        <v>983</v>
      </c>
      <c r="C460">
        <v>42735</v>
      </c>
      <c r="D460">
        <v>0</v>
      </c>
      <c r="E460">
        <v>0</v>
      </c>
      <c r="F460">
        <v>0</v>
      </c>
      <c r="G460">
        <v>0</v>
      </c>
      <c r="H460">
        <v>0</v>
      </c>
      <c r="I460" t="s">
        <v>985</v>
      </c>
      <c r="J460">
        <v>11830</v>
      </c>
      <c r="K460">
        <v>983</v>
      </c>
      <c r="L460">
        <v>501</v>
      </c>
      <c r="M460">
        <v>10156</v>
      </c>
      <c r="N460">
        <v>190</v>
      </c>
      <c r="O460">
        <v>427</v>
      </c>
      <c r="P460">
        <v>120</v>
      </c>
      <c r="Q460">
        <v>0</v>
      </c>
      <c r="R460">
        <v>0</v>
      </c>
      <c r="S460">
        <v>7</v>
      </c>
      <c r="T460">
        <v>248</v>
      </c>
      <c r="U460">
        <v>46</v>
      </c>
      <c r="V460">
        <v>120</v>
      </c>
      <c r="W460">
        <v>15</v>
      </c>
      <c r="X460">
        <v>219</v>
      </c>
      <c r="Y460">
        <v>246</v>
      </c>
      <c r="Z460">
        <v>12</v>
      </c>
      <c r="AA460">
        <v>10</v>
      </c>
      <c r="AB460">
        <v>13</v>
      </c>
      <c r="AC460">
        <v>0</v>
      </c>
      <c r="AD460">
        <v>6306</v>
      </c>
      <c r="AE460">
        <v>3801</v>
      </c>
      <c r="AF460">
        <v>35</v>
      </c>
      <c r="AG460">
        <v>0</v>
      </c>
      <c r="AH460">
        <v>0</v>
      </c>
      <c r="AI460">
        <v>2</v>
      </c>
      <c r="AJ460">
        <v>13</v>
      </c>
      <c r="AK460">
        <v>39</v>
      </c>
      <c r="AL460">
        <v>0</v>
      </c>
      <c r="AM460">
        <v>151</v>
      </c>
      <c r="AN460">
        <v>0</v>
      </c>
      <c r="AO460">
        <v>94</v>
      </c>
      <c r="AP460">
        <v>63</v>
      </c>
    </row>
    <row r="461" spans="1:42" x14ac:dyDescent="0.2">
      <c r="A461">
        <v>53780000</v>
      </c>
      <c r="B461" t="s">
        <v>986</v>
      </c>
      <c r="C461">
        <v>43465</v>
      </c>
      <c r="D461">
        <v>0</v>
      </c>
      <c r="E461">
        <v>0</v>
      </c>
      <c r="F461">
        <v>0</v>
      </c>
      <c r="G461">
        <v>0</v>
      </c>
      <c r="H461">
        <v>0</v>
      </c>
      <c r="I461" t="s">
        <v>2036</v>
      </c>
      <c r="J461">
        <v>43732</v>
      </c>
      <c r="K461">
        <v>8267</v>
      </c>
      <c r="L461">
        <v>2749</v>
      </c>
      <c r="M461">
        <v>31999</v>
      </c>
      <c r="N461">
        <v>718</v>
      </c>
      <c r="O461">
        <v>5119</v>
      </c>
      <c r="P461">
        <v>796</v>
      </c>
      <c r="Q461">
        <v>22</v>
      </c>
      <c r="R461">
        <v>1</v>
      </c>
      <c r="S461">
        <v>6</v>
      </c>
      <c r="T461">
        <v>826</v>
      </c>
      <c r="U461">
        <v>389</v>
      </c>
      <c r="V461">
        <v>1007</v>
      </c>
      <c r="W461">
        <v>101</v>
      </c>
      <c r="X461">
        <v>1812</v>
      </c>
      <c r="Y461">
        <v>797</v>
      </c>
      <c r="Z461">
        <v>68</v>
      </c>
      <c r="AA461">
        <v>70</v>
      </c>
      <c r="AB461">
        <v>1</v>
      </c>
      <c r="AC461">
        <v>0</v>
      </c>
      <c r="AD461">
        <v>15484</v>
      </c>
      <c r="AE461">
        <v>15932</v>
      </c>
      <c r="AF461">
        <v>347</v>
      </c>
      <c r="AG461">
        <v>85</v>
      </c>
      <c r="AH461">
        <v>15</v>
      </c>
      <c r="AI461">
        <v>13</v>
      </c>
      <c r="AJ461">
        <v>124</v>
      </c>
      <c r="AK461">
        <v>175</v>
      </c>
      <c r="AL461">
        <v>0</v>
      </c>
      <c r="AM461">
        <v>543</v>
      </c>
      <c r="AN461">
        <v>0</v>
      </c>
      <c r="AO461">
        <v>530</v>
      </c>
      <c r="AP461">
        <v>613</v>
      </c>
    </row>
    <row r="462" spans="1:42" x14ac:dyDescent="0.2">
      <c r="A462">
        <v>53780000</v>
      </c>
      <c r="B462" t="s">
        <v>986</v>
      </c>
      <c r="C462">
        <v>43100</v>
      </c>
      <c r="D462">
        <v>0</v>
      </c>
      <c r="E462">
        <v>0</v>
      </c>
      <c r="F462">
        <v>0</v>
      </c>
      <c r="G462">
        <v>0</v>
      </c>
      <c r="H462">
        <v>0</v>
      </c>
      <c r="I462" t="s">
        <v>987</v>
      </c>
      <c r="J462">
        <v>43732</v>
      </c>
      <c r="K462">
        <v>8199</v>
      </c>
      <c r="L462">
        <v>2728</v>
      </c>
      <c r="M462">
        <v>32069</v>
      </c>
      <c r="N462">
        <v>735</v>
      </c>
      <c r="O462">
        <v>5080</v>
      </c>
      <c r="P462">
        <v>801</v>
      </c>
      <c r="Q462">
        <v>20</v>
      </c>
      <c r="R462">
        <v>1</v>
      </c>
      <c r="S462">
        <v>6</v>
      </c>
      <c r="T462">
        <v>833</v>
      </c>
      <c r="U462">
        <v>392</v>
      </c>
      <c r="V462">
        <v>964</v>
      </c>
      <c r="W462">
        <v>102</v>
      </c>
      <c r="X462">
        <v>1842</v>
      </c>
      <c r="Y462">
        <v>741</v>
      </c>
      <c r="Z462">
        <v>73</v>
      </c>
      <c r="AA462">
        <v>71</v>
      </c>
      <c r="AB462">
        <v>1</v>
      </c>
      <c r="AC462">
        <v>0</v>
      </c>
      <c r="AD462">
        <v>15656</v>
      </c>
      <c r="AE462">
        <v>15921</v>
      </c>
      <c r="AF462">
        <v>267</v>
      </c>
      <c r="AG462">
        <v>75</v>
      </c>
      <c r="AH462">
        <v>15</v>
      </c>
      <c r="AI462">
        <v>14</v>
      </c>
      <c r="AJ462">
        <v>121</v>
      </c>
      <c r="AK462">
        <v>174</v>
      </c>
      <c r="AL462">
        <v>0</v>
      </c>
      <c r="AM462">
        <v>561</v>
      </c>
      <c r="AN462">
        <v>0</v>
      </c>
      <c r="AO462">
        <v>536</v>
      </c>
      <c r="AP462">
        <v>551</v>
      </c>
    </row>
    <row r="463" spans="1:42" x14ac:dyDescent="0.2">
      <c r="A463">
        <v>53780000</v>
      </c>
      <c r="B463" t="s">
        <v>986</v>
      </c>
      <c r="C463">
        <v>42735</v>
      </c>
      <c r="D463">
        <v>0</v>
      </c>
      <c r="E463">
        <v>0</v>
      </c>
      <c r="F463">
        <v>0</v>
      </c>
      <c r="G463">
        <v>0</v>
      </c>
      <c r="H463">
        <v>0</v>
      </c>
      <c r="I463" t="s">
        <v>988</v>
      </c>
      <c r="J463">
        <v>43732</v>
      </c>
      <c r="K463">
        <v>8158</v>
      </c>
      <c r="L463">
        <v>2701</v>
      </c>
      <c r="M463">
        <v>32126</v>
      </c>
      <c r="N463">
        <v>746</v>
      </c>
      <c r="O463">
        <v>5067</v>
      </c>
      <c r="P463">
        <v>813</v>
      </c>
      <c r="Q463">
        <v>20</v>
      </c>
      <c r="R463">
        <v>1</v>
      </c>
      <c r="S463">
        <v>8</v>
      </c>
      <c r="T463">
        <v>833</v>
      </c>
      <c r="U463">
        <v>404</v>
      </c>
      <c r="V463">
        <v>909</v>
      </c>
      <c r="W463">
        <v>105</v>
      </c>
      <c r="X463">
        <v>1872</v>
      </c>
      <c r="Y463">
        <v>680</v>
      </c>
      <c r="Z463">
        <v>75</v>
      </c>
      <c r="AA463">
        <v>73</v>
      </c>
      <c r="AB463">
        <v>1</v>
      </c>
      <c r="AC463">
        <v>0</v>
      </c>
      <c r="AD463">
        <v>15796</v>
      </c>
      <c r="AE463">
        <v>15887</v>
      </c>
      <c r="AF463">
        <v>215</v>
      </c>
      <c r="AG463">
        <v>75</v>
      </c>
      <c r="AH463">
        <v>15</v>
      </c>
      <c r="AI463">
        <v>13</v>
      </c>
      <c r="AJ463">
        <v>126</v>
      </c>
      <c r="AK463">
        <v>177</v>
      </c>
      <c r="AL463">
        <v>0</v>
      </c>
      <c r="AM463">
        <v>569</v>
      </c>
      <c r="AN463">
        <v>0</v>
      </c>
      <c r="AO463">
        <v>545</v>
      </c>
      <c r="AP463">
        <v>488</v>
      </c>
    </row>
    <row r="464" spans="1:42" x14ac:dyDescent="0.2">
      <c r="A464">
        <v>53780040</v>
      </c>
      <c r="B464" t="s">
        <v>989</v>
      </c>
      <c r="C464">
        <v>43465</v>
      </c>
      <c r="D464">
        <v>0</v>
      </c>
      <c r="E464">
        <v>0</v>
      </c>
      <c r="F464">
        <v>0</v>
      </c>
      <c r="G464">
        <v>0</v>
      </c>
      <c r="H464">
        <v>0</v>
      </c>
      <c r="I464" t="s">
        <v>2037</v>
      </c>
      <c r="J464">
        <v>8309</v>
      </c>
      <c r="K464">
        <v>2600</v>
      </c>
      <c r="L464">
        <v>603</v>
      </c>
      <c r="M464">
        <v>5066</v>
      </c>
      <c r="N464">
        <v>40</v>
      </c>
      <c r="O464">
        <v>1652</v>
      </c>
      <c r="P464">
        <v>311</v>
      </c>
      <c r="Q464">
        <v>3</v>
      </c>
      <c r="R464">
        <v>0</v>
      </c>
      <c r="S464">
        <v>4</v>
      </c>
      <c r="T464">
        <v>182</v>
      </c>
      <c r="U464">
        <v>172</v>
      </c>
      <c r="V464">
        <v>236</v>
      </c>
      <c r="W464">
        <v>39</v>
      </c>
      <c r="X464">
        <v>458</v>
      </c>
      <c r="Y464">
        <v>102</v>
      </c>
      <c r="Z464">
        <v>23</v>
      </c>
      <c r="AA464">
        <v>19</v>
      </c>
      <c r="AB464">
        <v>0</v>
      </c>
      <c r="AC464">
        <v>0</v>
      </c>
      <c r="AD464">
        <v>1804</v>
      </c>
      <c r="AE464">
        <v>3179</v>
      </c>
      <c r="AF464">
        <v>29</v>
      </c>
      <c r="AG464">
        <v>0</v>
      </c>
      <c r="AH464">
        <v>0</v>
      </c>
      <c r="AI464">
        <v>0</v>
      </c>
      <c r="AJ464">
        <v>54</v>
      </c>
      <c r="AK464">
        <v>10</v>
      </c>
      <c r="AL464">
        <v>0</v>
      </c>
      <c r="AM464">
        <v>30</v>
      </c>
      <c r="AN464">
        <v>0</v>
      </c>
      <c r="AO464">
        <v>202</v>
      </c>
      <c r="AP464">
        <v>150</v>
      </c>
    </row>
    <row r="465" spans="1:42" x14ac:dyDescent="0.2">
      <c r="A465">
        <v>53780040</v>
      </c>
      <c r="B465" t="s">
        <v>989</v>
      </c>
      <c r="C465">
        <v>43100</v>
      </c>
      <c r="D465">
        <v>0</v>
      </c>
      <c r="E465">
        <v>0</v>
      </c>
      <c r="F465">
        <v>0</v>
      </c>
      <c r="G465">
        <v>0</v>
      </c>
      <c r="H465">
        <v>0</v>
      </c>
      <c r="I465" t="s">
        <v>990</v>
      </c>
      <c r="J465">
        <v>8309</v>
      </c>
      <c r="K465">
        <v>2584</v>
      </c>
      <c r="L465">
        <v>606</v>
      </c>
      <c r="M465">
        <v>5079</v>
      </c>
      <c r="N465">
        <v>40</v>
      </c>
      <c r="O465">
        <v>1634</v>
      </c>
      <c r="P465">
        <v>315</v>
      </c>
      <c r="Q465">
        <v>3</v>
      </c>
      <c r="R465">
        <v>0</v>
      </c>
      <c r="S465">
        <v>4</v>
      </c>
      <c r="T465">
        <v>189</v>
      </c>
      <c r="U465">
        <v>178</v>
      </c>
      <c r="V465">
        <v>221</v>
      </c>
      <c r="W465">
        <v>40</v>
      </c>
      <c r="X465">
        <v>470</v>
      </c>
      <c r="Y465">
        <v>92</v>
      </c>
      <c r="Z465">
        <v>25</v>
      </c>
      <c r="AA465">
        <v>19</v>
      </c>
      <c r="AB465">
        <v>0</v>
      </c>
      <c r="AC465">
        <v>0</v>
      </c>
      <c r="AD465">
        <v>1830</v>
      </c>
      <c r="AE465">
        <v>3176</v>
      </c>
      <c r="AF465">
        <v>17</v>
      </c>
      <c r="AG465">
        <v>0</v>
      </c>
      <c r="AH465">
        <v>0</v>
      </c>
      <c r="AI465">
        <v>0</v>
      </c>
      <c r="AJ465">
        <v>55</v>
      </c>
      <c r="AK465">
        <v>10</v>
      </c>
      <c r="AL465">
        <v>0</v>
      </c>
      <c r="AM465">
        <v>30</v>
      </c>
      <c r="AN465">
        <v>0</v>
      </c>
      <c r="AO465">
        <v>209</v>
      </c>
      <c r="AP465">
        <v>134</v>
      </c>
    </row>
    <row r="466" spans="1:42" x14ac:dyDescent="0.2">
      <c r="A466">
        <v>53780040</v>
      </c>
      <c r="B466" t="s">
        <v>989</v>
      </c>
      <c r="C466">
        <v>42735</v>
      </c>
      <c r="D466">
        <v>0</v>
      </c>
      <c r="E466">
        <v>0</v>
      </c>
      <c r="F466">
        <v>0</v>
      </c>
      <c r="G466">
        <v>0</v>
      </c>
      <c r="H466">
        <v>0</v>
      </c>
      <c r="I466" t="s">
        <v>991</v>
      </c>
      <c r="J466">
        <v>8309</v>
      </c>
      <c r="K466">
        <v>2576</v>
      </c>
      <c r="L466">
        <v>607</v>
      </c>
      <c r="M466">
        <v>5085</v>
      </c>
      <c r="N466">
        <v>41</v>
      </c>
      <c r="O466">
        <v>1629</v>
      </c>
      <c r="P466">
        <v>315</v>
      </c>
      <c r="Q466">
        <v>3</v>
      </c>
      <c r="R466">
        <v>0</v>
      </c>
      <c r="S466">
        <v>4</v>
      </c>
      <c r="T466">
        <v>191</v>
      </c>
      <c r="U466">
        <v>180</v>
      </c>
      <c r="V466">
        <v>215</v>
      </c>
      <c r="W466">
        <v>40</v>
      </c>
      <c r="X466">
        <v>476</v>
      </c>
      <c r="Y466">
        <v>86</v>
      </c>
      <c r="Z466">
        <v>25</v>
      </c>
      <c r="AA466">
        <v>19</v>
      </c>
      <c r="AB466">
        <v>0</v>
      </c>
      <c r="AC466">
        <v>0</v>
      </c>
      <c r="AD466">
        <v>1846</v>
      </c>
      <c r="AE466">
        <v>3170</v>
      </c>
      <c r="AF466">
        <v>14</v>
      </c>
      <c r="AG466">
        <v>0</v>
      </c>
      <c r="AH466">
        <v>0</v>
      </c>
      <c r="AI466">
        <v>0</v>
      </c>
      <c r="AJ466">
        <v>55</v>
      </c>
      <c r="AK466">
        <v>10</v>
      </c>
      <c r="AL466">
        <v>0</v>
      </c>
      <c r="AM466">
        <v>32</v>
      </c>
      <c r="AN466">
        <v>0</v>
      </c>
      <c r="AO466">
        <v>210</v>
      </c>
      <c r="AP466">
        <v>129</v>
      </c>
    </row>
    <row r="467" spans="1:42" x14ac:dyDescent="0.2">
      <c r="A467">
        <v>53780080</v>
      </c>
      <c r="B467" t="s">
        <v>992</v>
      </c>
      <c r="C467">
        <v>43465</v>
      </c>
      <c r="D467">
        <v>0</v>
      </c>
      <c r="E467">
        <v>0</v>
      </c>
      <c r="F467">
        <v>0</v>
      </c>
      <c r="G467">
        <v>0</v>
      </c>
      <c r="H467">
        <v>0</v>
      </c>
      <c r="I467" t="s">
        <v>2038</v>
      </c>
      <c r="J467">
        <v>2733</v>
      </c>
      <c r="K467">
        <v>582</v>
      </c>
      <c r="L467">
        <v>217</v>
      </c>
      <c r="M467">
        <v>1922</v>
      </c>
      <c r="N467">
        <v>12</v>
      </c>
      <c r="O467">
        <v>326</v>
      </c>
      <c r="P467">
        <v>73</v>
      </c>
      <c r="Q467">
        <v>0</v>
      </c>
      <c r="R467">
        <v>0</v>
      </c>
      <c r="S467">
        <v>0</v>
      </c>
      <c r="T467">
        <v>65</v>
      </c>
      <c r="U467">
        <v>23</v>
      </c>
      <c r="V467">
        <v>88</v>
      </c>
      <c r="W467">
        <v>8</v>
      </c>
      <c r="X467">
        <v>156</v>
      </c>
      <c r="Y467">
        <v>58</v>
      </c>
      <c r="Z467">
        <v>4</v>
      </c>
      <c r="AA467">
        <v>0</v>
      </c>
      <c r="AB467">
        <v>0</v>
      </c>
      <c r="AC467">
        <v>0</v>
      </c>
      <c r="AD467">
        <v>1218</v>
      </c>
      <c r="AE467">
        <v>656</v>
      </c>
      <c r="AF467">
        <v>44</v>
      </c>
      <c r="AG467">
        <v>0</v>
      </c>
      <c r="AH467">
        <v>0</v>
      </c>
      <c r="AI467">
        <v>1</v>
      </c>
      <c r="AJ467">
        <v>3</v>
      </c>
      <c r="AK467">
        <v>6</v>
      </c>
      <c r="AL467">
        <v>0</v>
      </c>
      <c r="AM467">
        <v>6</v>
      </c>
      <c r="AN467">
        <v>0</v>
      </c>
      <c r="AO467">
        <v>51</v>
      </c>
      <c r="AP467">
        <v>74</v>
      </c>
    </row>
    <row r="468" spans="1:42" x14ac:dyDescent="0.2">
      <c r="A468">
        <v>53780080</v>
      </c>
      <c r="B468" t="s">
        <v>992</v>
      </c>
      <c r="C468">
        <v>43100</v>
      </c>
      <c r="D468">
        <v>0</v>
      </c>
      <c r="E468">
        <v>0</v>
      </c>
      <c r="F468">
        <v>0</v>
      </c>
      <c r="G468">
        <v>0</v>
      </c>
      <c r="H468">
        <v>0</v>
      </c>
      <c r="I468" t="s">
        <v>993</v>
      </c>
      <c r="J468">
        <v>2733</v>
      </c>
      <c r="K468">
        <v>563</v>
      </c>
      <c r="L468">
        <v>216</v>
      </c>
      <c r="M468">
        <v>1940</v>
      </c>
      <c r="N468">
        <v>14</v>
      </c>
      <c r="O468">
        <v>326</v>
      </c>
      <c r="P468">
        <v>68</v>
      </c>
      <c r="Q468">
        <v>0</v>
      </c>
      <c r="R468">
        <v>0</v>
      </c>
      <c r="S468">
        <v>0</v>
      </c>
      <c r="T468">
        <v>63</v>
      </c>
      <c r="U468">
        <v>20</v>
      </c>
      <c r="V468">
        <v>79</v>
      </c>
      <c r="W468">
        <v>8</v>
      </c>
      <c r="X468">
        <v>163</v>
      </c>
      <c r="Y468">
        <v>48</v>
      </c>
      <c r="Z468">
        <v>6</v>
      </c>
      <c r="AA468">
        <v>0</v>
      </c>
      <c r="AB468">
        <v>0</v>
      </c>
      <c r="AC468">
        <v>0</v>
      </c>
      <c r="AD468">
        <v>1257</v>
      </c>
      <c r="AE468">
        <v>645</v>
      </c>
      <c r="AF468">
        <v>33</v>
      </c>
      <c r="AG468">
        <v>0</v>
      </c>
      <c r="AH468">
        <v>0</v>
      </c>
      <c r="AI468">
        <v>1</v>
      </c>
      <c r="AJ468">
        <v>4</v>
      </c>
      <c r="AK468">
        <v>5</v>
      </c>
      <c r="AL468">
        <v>0</v>
      </c>
      <c r="AM468">
        <v>8</v>
      </c>
      <c r="AN468">
        <v>0</v>
      </c>
      <c r="AO468">
        <v>47</v>
      </c>
      <c r="AP468">
        <v>63</v>
      </c>
    </row>
    <row r="469" spans="1:42" x14ac:dyDescent="0.2">
      <c r="A469">
        <v>53780080</v>
      </c>
      <c r="B469" t="s">
        <v>992</v>
      </c>
      <c r="C469">
        <v>42735</v>
      </c>
      <c r="D469">
        <v>0</v>
      </c>
      <c r="E469">
        <v>0</v>
      </c>
      <c r="F469">
        <v>0</v>
      </c>
      <c r="G469">
        <v>0</v>
      </c>
      <c r="H469">
        <v>0</v>
      </c>
      <c r="I469" t="s">
        <v>994</v>
      </c>
      <c r="J469">
        <v>2733</v>
      </c>
      <c r="K469">
        <v>557</v>
      </c>
      <c r="L469">
        <v>213</v>
      </c>
      <c r="M469">
        <v>1946</v>
      </c>
      <c r="N469">
        <v>16</v>
      </c>
      <c r="O469">
        <v>323</v>
      </c>
      <c r="P469">
        <v>72</v>
      </c>
      <c r="Q469">
        <v>0</v>
      </c>
      <c r="R469">
        <v>0</v>
      </c>
      <c r="S469">
        <v>0</v>
      </c>
      <c r="T469">
        <v>62</v>
      </c>
      <c r="U469">
        <v>19</v>
      </c>
      <c r="V469">
        <v>73</v>
      </c>
      <c r="W469">
        <v>8</v>
      </c>
      <c r="X469">
        <v>168</v>
      </c>
      <c r="Y469">
        <v>39</v>
      </c>
      <c r="Z469">
        <v>5</v>
      </c>
      <c r="AA469">
        <v>0</v>
      </c>
      <c r="AB469">
        <v>0</v>
      </c>
      <c r="AC469">
        <v>0</v>
      </c>
      <c r="AD469">
        <v>1273</v>
      </c>
      <c r="AE469">
        <v>638</v>
      </c>
      <c r="AF469">
        <v>30</v>
      </c>
      <c r="AG469">
        <v>0</v>
      </c>
      <c r="AH469">
        <v>0</v>
      </c>
      <c r="AI469">
        <v>2</v>
      </c>
      <c r="AJ469">
        <v>4</v>
      </c>
      <c r="AK469">
        <v>5</v>
      </c>
      <c r="AL469">
        <v>0</v>
      </c>
      <c r="AM469">
        <v>11</v>
      </c>
      <c r="AN469">
        <v>0</v>
      </c>
      <c r="AO469">
        <v>51</v>
      </c>
      <c r="AP469">
        <v>56</v>
      </c>
    </row>
    <row r="470" spans="1:42" x14ac:dyDescent="0.2">
      <c r="A470">
        <v>53780120</v>
      </c>
      <c r="B470" t="s">
        <v>995</v>
      </c>
      <c r="C470">
        <v>43465</v>
      </c>
      <c r="D470">
        <v>0</v>
      </c>
      <c r="E470">
        <v>0</v>
      </c>
      <c r="F470">
        <v>0</v>
      </c>
      <c r="G470">
        <v>0</v>
      </c>
      <c r="H470">
        <v>0</v>
      </c>
      <c r="I470" t="s">
        <v>2039</v>
      </c>
      <c r="J470">
        <v>6729</v>
      </c>
      <c r="K470">
        <v>832</v>
      </c>
      <c r="L470">
        <v>351</v>
      </c>
      <c r="M470">
        <v>5366</v>
      </c>
      <c r="N470">
        <v>181</v>
      </c>
      <c r="O470">
        <v>490</v>
      </c>
      <c r="P470">
        <v>44</v>
      </c>
      <c r="Q470">
        <v>3</v>
      </c>
      <c r="R470">
        <v>0</v>
      </c>
      <c r="S470">
        <v>0</v>
      </c>
      <c r="T470">
        <v>121</v>
      </c>
      <c r="U470">
        <v>26</v>
      </c>
      <c r="V470">
        <v>141</v>
      </c>
      <c r="W470">
        <v>6</v>
      </c>
      <c r="X470">
        <v>185</v>
      </c>
      <c r="Y470">
        <v>161</v>
      </c>
      <c r="Z470">
        <v>4</v>
      </c>
      <c r="AA470">
        <v>0</v>
      </c>
      <c r="AB470">
        <v>1</v>
      </c>
      <c r="AC470">
        <v>0</v>
      </c>
      <c r="AD470">
        <v>3068</v>
      </c>
      <c r="AE470">
        <v>2220</v>
      </c>
      <c r="AF470">
        <v>51</v>
      </c>
      <c r="AG470">
        <v>0</v>
      </c>
      <c r="AH470">
        <v>0</v>
      </c>
      <c r="AI470">
        <v>2</v>
      </c>
      <c r="AJ470">
        <v>26</v>
      </c>
      <c r="AK470">
        <v>33</v>
      </c>
      <c r="AL470">
        <v>0</v>
      </c>
      <c r="AM470">
        <v>148</v>
      </c>
      <c r="AN470">
        <v>0</v>
      </c>
      <c r="AO470">
        <v>24</v>
      </c>
      <c r="AP470">
        <v>49</v>
      </c>
    </row>
    <row r="471" spans="1:42" x14ac:dyDescent="0.2">
      <c r="A471">
        <v>53780120</v>
      </c>
      <c r="B471" t="s">
        <v>995</v>
      </c>
      <c r="C471">
        <v>43100</v>
      </c>
      <c r="D471">
        <v>0</v>
      </c>
      <c r="E471">
        <v>0</v>
      </c>
      <c r="F471">
        <v>0</v>
      </c>
      <c r="G471">
        <v>0</v>
      </c>
      <c r="H471">
        <v>0</v>
      </c>
      <c r="I471" t="s">
        <v>996</v>
      </c>
      <c r="J471">
        <v>6729</v>
      </c>
      <c r="K471">
        <v>833</v>
      </c>
      <c r="L471">
        <v>350</v>
      </c>
      <c r="M471">
        <v>5365</v>
      </c>
      <c r="N471">
        <v>181</v>
      </c>
      <c r="O471">
        <v>490</v>
      </c>
      <c r="P471">
        <v>44</v>
      </c>
      <c r="Q471">
        <v>3</v>
      </c>
      <c r="R471">
        <v>0</v>
      </c>
      <c r="S471">
        <v>0</v>
      </c>
      <c r="T471">
        <v>117</v>
      </c>
      <c r="U471">
        <v>26</v>
      </c>
      <c r="V471">
        <v>147</v>
      </c>
      <c r="W471">
        <v>6</v>
      </c>
      <c r="X471">
        <v>184</v>
      </c>
      <c r="Y471">
        <v>162</v>
      </c>
      <c r="Z471">
        <v>4</v>
      </c>
      <c r="AA471">
        <v>0</v>
      </c>
      <c r="AB471">
        <v>1</v>
      </c>
      <c r="AC471">
        <v>0</v>
      </c>
      <c r="AD471">
        <v>3079</v>
      </c>
      <c r="AE471">
        <v>2215</v>
      </c>
      <c r="AF471">
        <v>44</v>
      </c>
      <c r="AG471">
        <v>0</v>
      </c>
      <c r="AH471">
        <v>0</v>
      </c>
      <c r="AI471">
        <v>2</v>
      </c>
      <c r="AJ471">
        <v>26</v>
      </c>
      <c r="AK471">
        <v>33</v>
      </c>
      <c r="AL471">
        <v>0</v>
      </c>
      <c r="AM471">
        <v>148</v>
      </c>
      <c r="AN471">
        <v>0</v>
      </c>
      <c r="AO471">
        <v>25</v>
      </c>
      <c r="AP471">
        <v>45</v>
      </c>
    </row>
    <row r="472" spans="1:42" x14ac:dyDescent="0.2">
      <c r="A472">
        <v>53780120</v>
      </c>
      <c r="B472" t="s">
        <v>995</v>
      </c>
      <c r="C472">
        <v>42735</v>
      </c>
      <c r="D472">
        <v>0</v>
      </c>
      <c r="E472">
        <v>0</v>
      </c>
      <c r="F472">
        <v>0</v>
      </c>
      <c r="G472">
        <v>0</v>
      </c>
      <c r="H472">
        <v>0</v>
      </c>
      <c r="I472" t="s">
        <v>997</v>
      </c>
      <c r="J472">
        <v>6729</v>
      </c>
      <c r="K472">
        <v>829</v>
      </c>
      <c r="L472">
        <v>347</v>
      </c>
      <c r="M472">
        <v>5371</v>
      </c>
      <c r="N472">
        <v>182</v>
      </c>
      <c r="O472">
        <v>484</v>
      </c>
      <c r="P472">
        <v>45</v>
      </c>
      <c r="Q472">
        <v>3</v>
      </c>
      <c r="R472">
        <v>0</v>
      </c>
      <c r="S472">
        <v>0</v>
      </c>
      <c r="T472">
        <v>119</v>
      </c>
      <c r="U472">
        <v>25</v>
      </c>
      <c r="V472">
        <v>147</v>
      </c>
      <c r="W472">
        <v>6</v>
      </c>
      <c r="X472">
        <v>182</v>
      </c>
      <c r="Y472">
        <v>160</v>
      </c>
      <c r="Z472">
        <v>4</v>
      </c>
      <c r="AA472">
        <v>0</v>
      </c>
      <c r="AB472">
        <v>1</v>
      </c>
      <c r="AC472">
        <v>0</v>
      </c>
      <c r="AD472">
        <v>3103</v>
      </c>
      <c r="AE472">
        <v>2210</v>
      </c>
      <c r="AF472">
        <v>30</v>
      </c>
      <c r="AG472">
        <v>0</v>
      </c>
      <c r="AH472">
        <v>0</v>
      </c>
      <c r="AI472">
        <v>2</v>
      </c>
      <c r="AJ472">
        <v>26</v>
      </c>
      <c r="AK472">
        <v>33</v>
      </c>
      <c r="AL472">
        <v>0</v>
      </c>
      <c r="AM472">
        <v>149</v>
      </c>
      <c r="AN472">
        <v>0</v>
      </c>
      <c r="AO472">
        <v>24</v>
      </c>
      <c r="AP472">
        <v>39</v>
      </c>
    </row>
    <row r="473" spans="1:42" x14ac:dyDescent="0.2">
      <c r="A473">
        <v>53780160</v>
      </c>
      <c r="B473" t="s">
        <v>998</v>
      </c>
      <c r="C473">
        <v>43465</v>
      </c>
      <c r="D473">
        <v>0</v>
      </c>
      <c r="E473">
        <v>0</v>
      </c>
      <c r="F473">
        <v>0</v>
      </c>
      <c r="G473">
        <v>0</v>
      </c>
      <c r="H473">
        <v>0</v>
      </c>
      <c r="I473" t="s">
        <v>2040</v>
      </c>
      <c r="J473">
        <v>3726</v>
      </c>
      <c r="K473">
        <v>818</v>
      </c>
      <c r="L473">
        <v>263</v>
      </c>
      <c r="M473">
        <v>2597</v>
      </c>
      <c r="N473">
        <v>48</v>
      </c>
      <c r="O473">
        <v>512</v>
      </c>
      <c r="P473">
        <v>51</v>
      </c>
      <c r="Q473">
        <v>0</v>
      </c>
      <c r="R473">
        <v>0</v>
      </c>
      <c r="S473">
        <v>0</v>
      </c>
      <c r="T473">
        <v>90</v>
      </c>
      <c r="U473">
        <v>40</v>
      </c>
      <c r="V473">
        <v>115</v>
      </c>
      <c r="W473">
        <v>9</v>
      </c>
      <c r="X473">
        <v>148</v>
      </c>
      <c r="Y473">
        <v>92</v>
      </c>
      <c r="Z473">
        <v>4</v>
      </c>
      <c r="AA473">
        <v>19</v>
      </c>
      <c r="AB473">
        <v>0</v>
      </c>
      <c r="AC473">
        <v>0</v>
      </c>
      <c r="AD473">
        <v>1633</v>
      </c>
      <c r="AE473">
        <v>930</v>
      </c>
      <c r="AF473">
        <v>27</v>
      </c>
      <c r="AG473">
        <v>0</v>
      </c>
      <c r="AH473">
        <v>0</v>
      </c>
      <c r="AI473">
        <v>2</v>
      </c>
      <c r="AJ473">
        <v>5</v>
      </c>
      <c r="AK473">
        <v>36</v>
      </c>
      <c r="AL473">
        <v>0</v>
      </c>
      <c r="AM473">
        <v>12</v>
      </c>
      <c r="AN473">
        <v>0</v>
      </c>
      <c r="AO473">
        <v>37</v>
      </c>
      <c r="AP473">
        <v>73</v>
      </c>
    </row>
    <row r="474" spans="1:42" x14ac:dyDescent="0.2">
      <c r="A474">
        <v>53780160</v>
      </c>
      <c r="B474" t="s">
        <v>998</v>
      </c>
      <c r="C474">
        <v>43100</v>
      </c>
      <c r="D474">
        <v>0</v>
      </c>
      <c r="E474">
        <v>0</v>
      </c>
      <c r="F474">
        <v>0</v>
      </c>
      <c r="G474">
        <v>0</v>
      </c>
      <c r="H474">
        <v>0</v>
      </c>
      <c r="I474" t="s">
        <v>999</v>
      </c>
      <c r="J474">
        <v>3726</v>
      </c>
      <c r="K474">
        <v>817</v>
      </c>
      <c r="L474">
        <v>261</v>
      </c>
      <c r="M474">
        <v>2598</v>
      </c>
      <c r="N474">
        <v>49</v>
      </c>
      <c r="O474">
        <v>512</v>
      </c>
      <c r="P474">
        <v>51</v>
      </c>
      <c r="Q474">
        <v>0</v>
      </c>
      <c r="R474">
        <v>0</v>
      </c>
      <c r="S474">
        <v>0</v>
      </c>
      <c r="T474">
        <v>90</v>
      </c>
      <c r="U474">
        <v>41</v>
      </c>
      <c r="V474">
        <v>114</v>
      </c>
      <c r="W474">
        <v>9</v>
      </c>
      <c r="X474">
        <v>147</v>
      </c>
      <c r="Y474">
        <v>91</v>
      </c>
      <c r="Z474">
        <v>4</v>
      </c>
      <c r="AA474">
        <v>19</v>
      </c>
      <c r="AB474">
        <v>0</v>
      </c>
      <c r="AC474">
        <v>0</v>
      </c>
      <c r="AD474">
        <v>1638</v>
      </c>
      <c r="AE474">
        <v>930</v>
      </c>
      <c r="AF474">
        <v>24</v>
      </c>
      <c r="AG474">
        <v>0</v>
      </c>
      <c r="AH474">
        <v>0</v>
      </c>
      <c r="AI474">
        <v>2</v>
      </c>
      <c r="AJ474">
        <v>4</v>
      </c>
      <c r="AK474">
        <v>37</v>
      </c>
      <c r="AL474">
        <v>0</v>
      </c>
      <c r="AM474">
        <v>12</v>
      </c>
      <c r="AN474">
        <v>0</v>
      </c>
      <c r="AO474">
        <v>38</v>
      </c>
      <c r="AP474">
        <v>72</v>
      </c>
    </row>
    <row r="475" spans="1:42" x14ac:dyDescent="0.2">
      <c r="A475">
        <v>53780160</v>
      </c>
      <c r="B475" t="s">
        <v>998</v>
      </c>
      <c r="C475">
        <v>42735</v>
      </c>
      <c r="D475">
        <v>0</v>
      </c>
      <c r="E475">
        <v>0</v>
      </c>
      <c r="F475">
        <v>0</v>
      </c>
      <c r="G475">
        <v>0</v>
      </c>
      <c r="H475">
        <v>0</v>
      </c>
      <c r="I475" t="s">
        <v>1000</v>
      </c>
      <c r="J475">
        <v>3726</v>
      </c>
      <c r="K475">
        <v>801</v>
      </c>
      <c r="L475">
        <v>251</v>
      </c>
      <c r="M475">
        <v>2622</v>
      </c>
      <c r="N475">
        <v>52</v>
      </c>
      <c r="O475">
        <v>510</v>
      </c>
      <c r="P475">
        <v>54</v>
      </c>
      <c r="Q475">
        <v>0</v>
      </c>
      <c r="R475">
        <v>0</v>
      </c>
      <c r="S475">
        <v>0</v>
      </c>
      <c r="T475">
        <v>91</v>
      </c>
      <c r="U475">
        <v>46</v>
      </c>
      <c r="V475">
        <v>89</v>
      </c>
      <c r="W475">
        <v>11</v>
      </c>
      <c r="X475">
        <v>152</v>
      </c>
      <c r="Y475">
        <v>72</v>
      </c>
      <c r="Z475">
        <v>6</v>
      </c>
      <c r="AA475">
        <v>20</v>
      </c>
      <c r="AB475">
        <v>0</v>
      </c>
      <c r="AC475">
        <v>0</v>
      </c>
      <c r="AD475">
        <v>1672</v>
      </c>
      <c r="AE475">
        <v>929</v>
      </c>
      <c r="AF475">
        <v>14</v>
      </c>
      <c r="AG475">
        <v>0</v>
      </c>
      <c r="AH475">
        <v>0</v>
      </c>
      <c r="AI475">
        <v>3</v>
      </c>
      <c r="AJ475">
        <v>4</v>
      </c>
      <c r="AK475">
        <v>37</v>
      </c>
      <c r="AL475">
        <v>0</v>
      </c>
      <c r="AM475">
        <v>15</v>
      </c>
      <c r="AN475">
        <v>0</v>
      </c>
      <c r="AO475">
        <v>39</v>
      </c>
      <c r="AP475">
        <v>46</v>
      </c>
    </row>
    <row r="476" spans="1:42" x14ac:dyDescent="0.2">
      <c r="A476">
        <v>53780200</v>
      </c>
      <c r="B476" t="s">
        <v>1001</v>
      </c>
      <c r="C476">
        <v>43465</v>
      </c>
      <c r="D476">
        <v>0</v>
      </c>
      <c r="E476">
        <v>0</v>
      </c>
      <c r="F476">
        <v>0</v>
      </c>
      <c r="G476">
        <v>0</v>
      </c>
      <c r="H476">
        <v>0</v>
      </c>
      <c r="I476" t="s">
        <v>2041</v>
      </c>
      <c r="J476">
        <v>3987</v>
      </c>
      <c r="K476">
        <v>493</v>
      </c>
      <c r="L476">
        <v>170</v>
      </c>
      <c r="M476">
        <v>3241</v>
      </c>
      <c r="N476">
        <v>83</v>
      </c>
      <c r="O476">
        <v>377</v>
      </c>
      <c r="P476">
        <v>8</v>
      </c>
      <c r="Q476">
        <v>0</v>
      </c>
      <c r="R476">
        <v>0</v>
      </c>
      <c r="S476">
        <v>0</v>
      </c>
      <c r="T476">
        <v>46</v>
      </c>
      <c r="U476">
        <v>23</v>
      </c>
      <c r="V476">
        <v>35</v>
      </c>
      <c r="W476">
        <v>4</v>
      </c>
      <c r="X476">
        <v>112</v>
      </c>
      <c r="Y476">
        <v>55</v>
      </c>
      <c r="Z476">
        <v>3</v>
      </c>
      <c r="AA476">
        <v>0</v>
      </c>
      <c r="AB476">
        <v>0</v>
      </c>
      <c r="AC476">
        <v>0</v>
      </c>
      <c r="AD476">
        <v>1457</v>
      </c>
      <c r="AE476">
        <v>1762</v>
      </c>
      <c r="AF476">
        <v>18</v>
      </c>
      <c r="AG476">
        <v>0</v>
      </c>
      <c r="AH476">
        <v>0</v>
      </c>
      <c r="AI476">
        <v>0</v>
      </c>
      <c r="AJ476">
        <v>3</v>
      </c>
      <c r="AK476">
        <v>17</v>
      </c>
      <c r="AL476">
        <v>0</v>
      </c>
      <c r="AM476">
        <v>66</v>
      </c>
      <c r="AN476">
        <v>0</v>
      </c>
      <c r="AO476">
        <v>2</v>
      </c>
      <c r="AP476">
        <v>24</v>
      </c>
    </row>
    <row r="477" spans="1:42" x14ac:dyDescent="0.2">
      <c r="A477">
        <v>53780200</v>
      </c>
      <c r="B477" t="s">
        <v>1001</v>
      </c>
      <c r="C477">
        <v>43100</v>
      </c>
      <c r="D477">
        <v>0</v>
      </c>
      <c r="E477">
        <v>0</v>
      </c>
      <c r="F477">
        <v>0</v>
      </c>
      <c r="G477">
        <v>0</v>
      </c>
      <c r="H477">
        <v>0</v>
      </c>
      <c r="I477" t="s">
        <v>1002</v>
      </c>
      <c r="J477">
        <v>3987</v>
      </c>
      <c r="K477">
        <v>492</v>
      </c>
      <c r="L477">
        <v>167</v>
      </c>
      <c r="M477">
        <v>3241</v>
      </c>
      <c r="N477">
        <v>87</v>
      </c>
      <c r="O477">
        <v>373</v>
      </c>
      <c r="P477">
        <v>8</v>
      </c>
      <c r="Q477">
        <v>0</v>
      </c>
      <c r="R477">
        <v>0</v>
      </c>
      <c r="S477">
        <v>0</v>
      </c>
      <c r="T477">
        <v>50</v>
      </c>
      <c r="U477">
        <v>23</v>
      </c>
      <c r="V477">
        <v>33</v>
      </c>
      <c r="W477">
        <v>4</v>
      </c>
      <c r="X477">
        <v>119</v>
      </c>
      <c r="Y477">
        <v>44</v>
      </c>
      <c r="Z477">
        <v>4</v>
      </c>
      <c r="AA477">
        <v>0</v>
      </c>
      <c r="AB477">
        <v>0</v>
      </c>
      <c r="AC477">
        <v>0</v>
      </c>
      <c r="AD477">
        <v>1471</v>
      </c>
      <c r="AE477">
        <v>1766</v>
      </c>
      <c r="AF477">
        <v>2</v>
      </c>
      <c r="AG477">
        <v>0</v>
      </c>
      <c r="AH477">
        <v>0</v>
      </c>
      <c r="AI477">
        <v>0</v>
      </c>
      <c r="AJ477">
        <v>2</v>
      </c>
      <c r="AK477">
        <v>17</v>
      </c>
      <c r="AL477">
        <v>0</v>
      </c>
      <c r="AM477">
        <v>70</v>
      </c>
      <c r="AN477">
        <v>0</v>
      </c>
      <c r="AO477">
        <v>2</v>
      </c>
      <c r="AP477">
        <v>22</v>
      </c>
    </row>
    <row r="478" spans="1:42" x14ac:dyDescent="0.2">
      <c r="A478">
        <v>53780200</v>
      </c>
      <c r="B478" t="s">
        <v>1001</v>
      </c>
      <c r="C478">
        <v>42735</v>
      </c>
      <c r="D478">
        <v>0</v>
      </c>
      <c r="E478">
        <v>0</v>
      </c>
      <c r="F478">
        <v>0</v>
      </c>
      <c r="G478">
        <v>0</v>
      </c>
      <c r="H478">
        <v>0</v>
      </c>
      <c r="I478" t="s">
        <v>1003</v>
      </c>
      <c r="J478">
        <v>3987</v>
      </c>
      <c r="K478">
        <v>488</v>
      </c>
      <c r="L478">
        <v>166</v>
      </c>
      <c r="M478">
        <v>3242</v>
      </c>
      <c r="N478">
        <v>91</v>
      </c>
      <c r="O478">
        <v>372</v>
      </c>
      <c r="P478">
        <v>9</v>
      </c>
      <c r="Q478">
        <v>0</v>
      </c>
      <c r="R478">
        <v>0</v>
      </c>
      <c r="S478">
        <v>0</v>
      </c>
      <c r="T478">
        <v>50</v>
      </c>
      <c r="U478">
        <v>22</v>
      </c>
      <c r="V478">
        <v>30</v>
      </c>
      <c r="W478">
        <v>4</v>
      </c>
      <c r="X478">
        <v>119</v>
      </c>
      <c r="Y478">
        <v>43</v>
      </c>
      <c r="Z478">
        <v>4</v>
      </c>
      <c r="AA478">
        <v>0</v>
      </c>
      <c r="AB478">
        <v>0</v>
      </c>
      <c r="AC478">
        <v>0</v>
      </c>
      <c r="AD478">
        <v>1475</v>
      </c>
      <c r="AE478">
        <v>1763</v>
      </c>
      <c r="AF478">
        <v>2</v>
      </c>
      <c r="AG478">
        <v>0</v>
      </c>
      <c r="AH478">
        <v>0</v>
      </c>
      <c r="AI478">
        <v>0</v>
      </c>
      <c r="AJ478">
        <v>2</v>
      </c>
      <c r="AK478">
        <v>20</v>
      </c>
      <c r="AL478">
        <v>0</v>
      </c>
      <c r="AM478">
        <v>71</v>
      </c>
      <c r="AN478">
        <v>0</v>
      </c>
      <c r="AO478">
        <v>2</v>
      </c>
      <c r="AP478">
        <v>20</v>
      </c>
    </row>
    <row r="479" spans="1:42" x14ac:dyDescent="0.2">
      <c r="A479">
        <v>53780240</v>
      </c>
      <c r="B479" t="s">
        <v>1004</v>
      </c>
      <c r="C479">
        <v>43465</v>
      </c>
      <c r="D479">
        <v>0</v>
      </c>
      <c r="E479">
        <v>0</v>
      </c>
      <c r="F479">
        <v>0</v>
      </c>
      <c r="G479">
        <v>0</v>
      </c>
      <c r="H479">
        <v>0</v>
      </c>
      <c r="I479" t="s">
        <v>2042</v>
      </c>
      <c r="J479">
        <v>6888</v>
      </c>
      <c r="K479">
        <v>1038</v>
      </c>
      <c r="L479">
        <v>483</v>
      </c>
      <c r="M479">
        <v>5306</v>
      </c>
      <c r="N479">
        <v>61</v>
      </c>
      <c r="O479">
        <v>578</v>
      </c>
      <c r="P479">
        <v>104</v>
      </c>
      <c r="Q479">
        <v>17</v>
      </c>
      <c r="R479">
        <v>0</v>
      </c>
      <c r="S479">
        <v>0</v>
      </c>
      <c r="T479">
        <v>138</v>
      </c>
      <c r="U479">
        <v>26</v>
      </c>
      <c r="V479">
        <v>166</v>
      </c>
      <c r="W479">
        <v>9</v>
      </c>
      <c r="X479">
        <v>304</v>
      </c>
      <c r="Y479">
        <v>156</v>
      </c>
      <c r="Z479">
        <v>10</v>
      </c>
      <c r="AA479">
        <v>13</v>
      </c>
      <c r="AB479">
        <v>0</v>
      </c>
      <c r="AC479">
        <v>0</v>
      </c>
      <c r="AD479">
        <v>2963</v>
      </c>
      <c r="AE479">
        <v>2274</v>
      </c>
      <c r="AF479">
        <v>56</v>
      </c>
      <c r="AG479">
        <v>0</v>
      </c>
      <c r="AH479">
        <v>0</v>
      </c>
      <c r="AI479">
        <v>3</v>
      </c>
      <c r="AJ479">
        <v>11</v>
      </c>
      <c r="AK479">
        <v>44</v>
      </c>
      <c r="AL479">
        <v>0</v>
      </c>
      <c r="AM479">
        <v>17</v>
      </c>
      <c r="AN479">
        <v>0</v>
      </c>
      <c r="AO479">
        <v>81</v>
      </c>
      <c r="AP479">
        <v>82</v>
      </c>
    </row>
    <row r="480" spans="1:42" x14ac:dyDescent="0.2">
      <c r="A480">
        <v>53780240</v>
      </c>
      <c r="B480" t="s">
        <v>1004</v>
      </c>
      <c r="C480">
        <v>43100</v>
      </c>
      <c r="D480">
        <v>0</v>
      </c>
      <c r="E480">
        <v>0</v>
      </c>
      <c r="F480">
        <v>0</v>
      </c>
      <c r="G480">
        <v>0</v>
      </c>
      <c r="H480">
        <v>0</v>
      </c>
      <c r="I480" t="s">
        <v>1005</v>
      </c>
      <c r="J480">
        <v>6888</v>
      </c>
      <c r="K480">
        <v>1024</v>
      </c>
      <c r="L480">
        <v>474</v>
      </c>
      <c r="M480">
        <v>5329</v>
      </c>
      <c r="N480">
        <v>61</v>
      </c>
      <c r="O480">
        <v>576</v>
      </c>
      <c r="P480">
        <v>103</v>
      </c>
      <c r="Q480">
        <v>14</v>
      </c>
      <c r="R480">
        <v>0</v>
      </c>
      <c r="S480">
        <v>0</v>
      </c>
      <c r="T480">
        <v>137</v>
      </c>
      <c r="U480">
        <v>26</v>
      </c>
      <c r="V480">
        <v>159</v>
      </c>
      <c r="W480">
        <v>9</v>
      </c>
      <c r="X480">
        <v>304</v>
      </c>
      <c r="Y480">
        <v>147</v>
      </c>
      <c r="Z480">
        <v>10</v>
      </c>
      <c r="AA480">
        <v>13</v>
      </c>
      <c r="AB480">
        <v>0</v>
      </c>
      <c r="AC480">
        <v>0</v>
      </c>
      <c r="AD480">
        <v>2990</v>
      </c>
      <c r="AE480">
        <v>2281</v>
      </c>
      <c r="AF480">
        <v>42</v>
      </c>
      <c r="AG480">
        <v>0</v>
      </c>
      <c r="AH480">
        <v>0</v>
      </c>
      <c r="AI480">
        <v>4</v>
      </c>
      <c r="AJ480">
        <v>12</v>
      </c>
      <c r="AK480">
        <v>44</v>
      </c>
      <c r="AL480">
        <v>0</v>
      </c>
      <c r="AM480">
        <v>17</v>
      </c>
      <c r="AN480">
        <v>0</v>
      </c>
      <c r="AO480">
        <v>80</v>
      </c>
      <c r="AP480">
        <v>73</v>
      </c>
    </row>
    <row r="481" spans="1:42" x14ac:dyDescent="0.2">
      <c r="A481">
        <v>53780240</v>
      </c>
      <c r="B481" t="s">
        <v>1004</v>
      </c>
      <c r="C481">
        <v>42735</v>
      </c>
      <c r="D481">
        <v>0</v>
      </c>
      <c r="E481">
        <v>0</v>
      </c>
      <c r="F481">
        <v>0</v>
      </c>
      <c r="G481">
        <v>0</v>
      </c>
      <c r="H481">
        <v>0</v>
      </c>
      <c r="I481" t="s">
        <v>1006</v>
      </c>
      <c r="J481">
        <v>6888</v>
      </c>
      <c r="K481">
        <v>1019</v>
      </c>
      <c r="L481">
        <v>469</v>
      </c>
      <c r="M481">
        <v>5338</v>
      </c>
      <c r="N481">
        <v>61</v>
      </c>
      <c r="O481">
        <v>577</v>
      </c>
      <c r="P481">
        <v>106</v>
      </c>
      <c r="Q481">
        <v>14</v>
      </c>
      <c r="R481">
        <v>0</v>
      </c>
      <c r="S481">
        <v>1</v>
      </c>
      <c r="T481">
        <v>135</v>
      </c>
      <c r="U481">
        <v>30</v>
      </c>
      <c r="V481">
        <v>147</v>
      </c>
      <c r="W481">
        <v>10</v>
      </c>
      <c r="X481">
        <v>311</v>
      </c>
      <c r="Y481">
        <v>135</v>
      </c>
      <c r="Z481">
        <v>10</v>
      </c>
      <c r="AA481">
        <v>13</v>
      </c>
      <c r="AB481">
        <v>0</v>
      </c>
      <c r="AC481">
        <v>0</v>
      </c>
      <c r="AD481">
        <v>3009</v>
      </c>
      <c r="AE481">
        <v>2276</v>
      </c>
      <c r="AF481">
        <v>38</v>
      </c>
      <c r="AG481">
        <v>0</v>
      </c>
      <c r="AH481">
        <v>0</v>
      </c>
      <c r="AI481">
        <v>1</v>
      </c>
      <c r="AJ481">
        <v>14</v>
      </c>
      <c r="AK481">
        <v>44</v>
      </c>
      <c r="AL481">
        <v>0</v>
      </c>
      <c r="AM481">
        <v>17</v>
      </c>
      <c r="AN481">
        <v>0</v>
      </c>
      <c r="AO481">
        <v>81</v>
      </c>
      <c r="AP481">
        <v>60</v>
      </c>
    </row>
    <row r="482" spans="1:42" x14ac:dyDescent="0.2">
      <c r="A482">
        <v>53780280</v>
      </c>
      <c r="B482" t="s">
        <v>1007</v>
      </c>
      <c r="C482">
        <v>43465</v>
      </c>
      <c r="D482">
        <v>0</v>
      </c>
      <c r="E482">
        <v>0</v>
      </c>
      <c r="F482">
        <v>0</v>
      </c>
      <c r="G482">
        <v>0</v>
      </c>
      <c r="H482">
        <v>0</v>
      </c>
      <c r="I482" t="s">
        <v>2043</v>
      </c>
      <c r="J482">
        <v>3880</v>
      </c>
      <c r="K482">
        <v>775</v>
      </c>
      <c r="L482">
        <v>253</v>
      </c>
      <c r="M482">
        <v>2831</v>
      </c>
      <c r="N482">
        <v>22</v>
      </c>
      <c r="O482">
        <v>549</v>
      </c>
      <c r="P482">
        <v>58</v>
      </c>
      <c r="Q482">
        <v>0</v>
      </c>
      <c r="R482">
        <v>0</v>
      </c>
      <c r="S482">
        <v>0</v>
      </c>
      <c r="T482">
        <v>58</v>
      </c>
      <c r="U482">
        <v>35</v>
      </c>
      <c r="V482">
        <v>65</v>
      </c>
      <c r="W482">
        <v>8</v>
      </c>
      <c r="X482">
        <v>150</v>
      </c>
      <c r="Y482">
        <v>75</v>
      </c>
      <c r="Z482">
        <v>9</v>
      </c>
      <c r="AA482">
        <v>19</v>
      </c>
      <c r="AB482">
        <v>0</v>
      </c>
      <c r="AC482">
        <v>0</v>
      </c>
      <c r="AD482">
        <v>805</v>
      </c>
      <c r="AE482">
        <v>1847</v>
      </c>
      <c r="AF482">
        <v>66</v>
      </c>
      <c r="AG482">
        <v>85</v>
      </c>
      <c r="AH482">
        <v>15</v>
      </c>
      <c r="AI482">
        <v>0</v>
      </c>
      <c r="AJ482">
        <v>13</v>
      </c>
      <c r="AK482">
        <v>13</v>
      </c>
      <c r="AL482">
        <v>0</v>
      </c>
      <c r="AM482">
        <v>9</v>
      </c>
      <c r="AN482">
        <v>0</v>
      </c>
      <c r="AO482">
        <v>30</v>
      </c>
      <c r="AP482">
        <v>39</v>
      </c>
    </row>
    <row r="483" spans="1:42" x14ac:dyDescent="0.2">
      <c r="A483">
        <v>53780280</v>
      </c>
      <c r="B483" t="s">
        <v>1007</v>
      </c>
      <c r="C483">
        <v>43100</v>
      </c>
      <c r="D483">
        <v>0</v>
      </c>
      <c r="E483">
        <v>0</v>
      </c>
      <c r="F483">
        <v>0</v>
      </c>
      <c r="G483">
        <v>0</v>
      </c>
      <c r="H483">
        <v>0</v>
      </c>
      <c r="I483" t="s">
        <v>1008</v>
      </c>
      <c r="J483">
        <v>3880</v>
      </c>
      <c r="K483">
        <v>772</v>
      </c>
      <c r="L483">
        <v>254</v>
      </c>
      <c r="M483">
        <v>2833</v>
      </c>
      <c r="N483">
        <v>21</v>
      </c>
      <c r="O483">
        <v>547</v>
      </c>
      <c r="P483">
        <v>58</v>
      </c>
      <c r="Q483">
        <v>0</v>
      </c>
      <c r="R483">
        <v>0</v>
      </c>
      <c r="S483">
        <v>0</v>
      </c>
      <c r="T483">
        <v>59</v>
      </c>
      <c r="U483">
        <v>36</v>
      </c>
      <c r="V483">
        <v>64</v>
      </c>
      <c r="W483">
        <v>8</v>
      </c>
      <c r="X483">
        <v>153</v>
      </c>
      <c r="Y483">
        <v>72</v>
      </c>
      <c r="Z483">
        <v>9</v>
      </c>
      <c r="AA483">
        <v>20</v>
      </c>
      <c r="AB483">
        <v>0</v>
      </c>
      <c r="AC483">
        <v>0</v>
      </c>
      <c r="AD483">
        <v>820</v>
      </c>
      <c r="AE483">
        <v>1845</v>
      </c>
      <c r="AF483">
        <v>64</v>
      </c>
      <c r="AG483">
        <v>75</v>
      </c>
      <c r="AH483">
        <v>15</v>
      </c>
      <c r="AI483">
        <v>0</v>
      </c>
      <c r="AJ483">
        <v>13</v>
      </c>
      <c r="AK483">
        <v>13</v>
      </c>
      <c r="AL483">
        <v>0</v>
      </c>
      <c r="AM483">
        <v>9</v>
      </c>
      <c r="AN483">
        <v>0</v>
      </c>
      <c r="AO483">
        <v>30</v>
      </c>
      <c r="AP483">
        <v>37</v>
      </c>
    </row>
    <row r="484" spans="1:42" x14ac:dyDescent="0.2">
      <c r="A484">
        <v>53780280</v>
      </c>
      <c r="B484" t="s">
        <v>1007</v>
      </c>
      <c r="C484">
        <v>42735</v>
      </c>
      <c r="D484">
        <v>0</v>
      </c>
      <c r="E484">
        <v>0</v>
      </c>
      <c r="F484">
        <v>0</v>
      </c>
      <c r="G484">
        <v>0</v>
      </c>
      <c r="H484">
        <v>0</v>
      </c>
      <c r="I484" t="s">
        <v>1009</v>
      </c>
      <c r="J484">
        <v>3880</v>
      </c>
      <c r="K484">
        <v>775</v>
      </c>
      <c r="L484">
        <v>252</v>
      </c>
      <c r="M484">
        <v>2832</v>
      </c>
      <c r="N484">
        <v>21</v>
      </c>
      <c r="O484">
        <v>550</v>
      </c>
      <c r="P484">
        <v>59</v>
      </c>
      <c r="Q484">
        <v>0</v>
      </c>
      <c r="R484">
        <v>0</v>
      </c>
      <c r="S484">
        <v>0</v>
      </c>
      <c r="T484">
        <v>60</v>
      </c>
      <c r="U484">
        <v>39</v>
      </c>
      <c r="V484">
        <v>59</v>
      </c>
      <c r="W484">
        <v>7</v>
      </c>
      <c r="X484">
        <v>159</v>
      </c>
      <c r="Y484">
        <v>63</v>
      </c>
      <c r="Z484">
        <v>9</v>
      </c>
      <c r="AA484">
        <v>21</v>
      </c>
      <c r="AB484">
        <v>0</v>
      </c>
      <c r="AC484">
        <v>0</v>
      </c>
      <c r="AD484">
        <v>837</v>
      </c>
      <c r="AE484">
        <v>1836</v>
      </c>
      <c r="AF484">
        <v>56</v>
      </c>
      <c r="AG484">
        <v>75</v>
      </c>
      <c r="AH484">
        <v>15</v>
      </c>
      <c r="AI484">
        <v>0</v>
      </c>
      <c r="AJ484">
        <v>13</v>
      </c>
      <c r="AK484">
        <v>13</v>
      </c>
      <c r="AL484">
        <v>0</v>
      </c>
      <c r="AM484">
        <v>9</v>
      </c>
      <c r="AN484">
        <v>0</v>
      </c>
      <c r="AO484">
        <v>31</v>
      </c>
      <c r="AP484">
        <v>34</v>
      </c>
    </row>
    <row r="485" spans="1:42" x14ac:dyDescent="0.2">
      <c r="A485">
        <v>53780320</v>
      </c>
      <c r="B485" t="s">
        <v>1010</v>
      </c>
      <c r="C485">
        <v>43465</v>
      </c>
      <c r="D485">
        <v>0</v>
      </c>
      <c r="E485">
        <v>0</v>
      </c>
      <c r="F485">
        <v>0</v>
      </c>
      <c r="G485">
        <v>0</v>
      </c>
      <c r="H485">
        <v>0</v>
      </c>
      <c r="I485" t="s">
        <v>2044</v>
      </c>
      <c r="J485">
        <v>7480</v>
      </c>
      <c r="K485">
        <v>1130</v>
      </c>
      <c r="L485">
        <v>409</v>
      </c>
      <c r="M485">
        <v>5670</v>
      </c>
      <c r="N485">
        <v>271</v>
      </c>
      <c r="O485">
        <v>634</v>
      </c>
      <c r="P485">
        <v>147</v>
      </c>
      <c r="Q485">
        <v>0</v>
      </c>
      <c r="R485">
        <v>0</v>
      </c>
      <c r="S485">
        <v>2</v>
      </c>
      <c r="T485">
        <v>125</v>
      </c>
      <c r="U485">
        <v>42</v>
      </c>
      <c r="V485">
        <v>162</v>
      </c>
      <c r="W485">
        <v>19</v>
      </c>
      <c r="X485">
        <v>299</v>
      </c>
      <c r="Y485">
        <v>99</v>
      </c>
      <c r="Z485">
        <v>11</v>
      </c>
      <c r="AA485">
        <v>0</v>
      </c>
      <c r="AB485">
        <v>0</v>
      </c>
      <c r="AC485">
        <v>0</v>
      </c>
      <c r="AD485">
        <v>2536</v>
      </c>
      <c r="AE485">
        <v>3064</v>
      </c>
      <c r="AF485">
        <v>56</v>
      </c>
      <c r="AG485">
        <v>0</v>
      </c>
      <c r="AH485">
        <v>0</v>
      </c>
      <c r="AI485">
        <v>5</v>
      </c>
      <c r="AJ485">
        <v>9</v>
      </c>
      <c r="AK485">
        <v>17</v>
      </c>
      <c r="AL485">
        <v>0</v>
      </c>
      <c r="AM485">
        <v>254</v>
      </c>
      <c r="AN485">
        <v>0</v>
      </c>
      <c r="AO485">
        <v>102</v>
      </c>
      <c r="AP485">
        <v>121</v>
      </c>
    </row>
    <row r="486" spans="1:42" x14ac:dyDescent="0.2">
      <c r="A486">
        <v>53780320</v>
      </c>
      <c r="B486" t="s">
        <v>1010</v>
      </c>
      <c r="C486">
        <v>43100</v>
      </c>
      <c r="D486">
        <v>0</v>
      </c>
      <c r="E486">
        <v>0</v>
      </c>
      <c r="F486">
        <v>0</v>
      </c>
      <c r="G486">
        <v>0</v>
      </c>
      <c r="H486">
        <v>0</v>
      </c>
      <c r="I486" t="s">
        <v>1011</v>
      </c>
      <c r="J486">
        <v>7480</v>
      </c>
      <c r="K486">
        <v>1114</v>
      </c>
      <c r="L486">
        <v>400</v>
      </c>
      <c r="M486">
        <v>5685</v>
      </c>
      <c r="N486">
        <v>281</v>
      </c>
      <c r="O486">
        <v>622</v>
      </c>
      <c r="P486">
        <v>153</v>
      </c>
      <c r="Q486">
        <v>0</v>
      </c>
      <c r="R486">
        <v>0</v>
      </c>
      <c r="S486">
        <v>2</v>
      </c>
      <c r="T486">
        <v>128</v>
      </c>
      <c r="U486">
        <v>43</v>
      </c>
      <c r="V486">
        <v>148</v>
      </c>
      <c r="W486">
        <v>19</v>
      </c>
      <c r="X486">
        <v>304</v>
      </c>
      <c r="Y486">
        <v>85</v>
      </c>
      <c r="Z486">
        <v>11</v>
      </c>
      <c r="AA486">
        <v>0</v>
      </c>
      <c r="AB486">
        <v>0</v>
      </c>
      <c r="AC486">
        <v>0</v>
      </c>
      <c r="AD486">
        <v>2571</v>
      </c>
      <c r="AE486">
        <v>3062</v>
      </c>
      <c r="AF486">
        <v>42</v>
      </c>
      <c r="AG486">
        <v>0</v>
      </c>
      <c r="AH486">
        <v>0</v>
      </c>
      <c r="AI486">
        <v>5</v>
      </c>
      <c r="AJ486">
        <v>5</v>
      </c>
      <c r="AK486">
        <v>15</v>
      </c>
      <c r="AL486">
        <v>0</v>
      </c>
      <c r="AM486">
        <v>266</v>
      </c>
      <c r="AN486">
        <v>0</v>
      </c>
      <c r="AO486">
        <v>105</v>
      </c>
      <c r="AP486">
        <v>105</v>
      </c>
    </row>
    <row r="487" spans="1:42" x14ac:dyDescent="0.2">
      <c r="A487">
        <v>53780320</v>
      </c>
      <c r="B487" t="s">
        <v>1010</v>
      </c>
      <c r="C487">
        <v>42735</v>
      </c>
      <c r="D487">
        <v>0</v>
      </c>
      <c r="E487">
        <v>0</v>
      </c>
      <c r="F487">
        <v>0</v>
      </c>
      <c r="G487">
        <v>0</v>
      </c>
      <c r="H487">
        <v>0</v>
      </c>
      <c r="I487" t="s">
        <v>1012</v>
      </c>
      <c r="J487">
        <v>7480</v>
      </c>
      <c r="K487">
        <v>1113</v>
      </c>
      <c r="L487">
        <v>395</v>
      </c>
      <c r="M487">
        <v>5689</v>
      </c>
      <c r="N487">
        <v>282</v>
      </c>
      <c r="O487">
        <v>623</v>
      </c>
      <c r="P487">
        <v>153</v>
      </c>
      <c r="Q487">
        <v>0</v>
      </c>
      <c r="R487">
        <v>0</v>
      </c>
      <c r="S487">
        <v>2</v>
      </c>
      <c r="T487">
        <v>125</v>
      </c>
      <c r="U487">
        <v>43</v>
      </c>
      <c r="V487">
        <v>148</v>
      </c>
      <c r="W487">
        <v>19</v>
      </c>
      <c r="X487">
        <v>304</v>
      </c>
      <c r="Y487">
        <v>81</v>
      </c>
      <c r="Z487">
        <v>10</v>
      </c>
      <c r="AA487">
        <v>0</v>
      </c>
      <c r="AB487">
        <v>0</v>
      </c>
      <c r="AC487">
        <v>0</v>
      </c>
      <c r="AD487">
        <v>2581</v>
      </c>
      <c r="AE487">
        <v>3066</v>
      </c>
      <c r="AF487">
        <v>30</v>
      </c>
      <c r="AG487">
        <v>0</v>
      </c>
      <c r="AH487">
        <v>0</v>
      </c>
      <c r="AI487">
        <v>5</v>
      </c>
      <c r="AJ487">
        <v>6</v>
      </c>
      <c r="AK487">
        <v>15</v>
      </c>
      <c r="AL487">
        <v>0</v>
      </c>
      <c r="AM487">
        <v>266</v>
      </c>
      <c r="AN487">
        <v>0</v>
      </c>
      <c r="AO487">
        <v>108</v>
      </c>
      <c r="AP487">
        <v>104</v>
      </c>
    </row>
    <row r="488" spans="1:42" x14ac:dyDescent="0.2">
      <c r="A488">
        <v>53820000</v>
      </c>
      <c r="B488" t="s">
        <v>1013</v>
      </c>
      <c r="C488">
        <v>43465</v>
      </c>
      <c r="D488">
        <v>0</v>
      </c>
      <c r="E488">
        <v>0</v>
      </c>
      <c r="F488">
        <v>0</v>
      </c>
      <c r="G488">
        <v>0</v>
      </c>
      <c r="H488">
        <v>0</v>
      </c>
      <c r="I488" t="s">
        <v>2045</v>
      </c>
      <c r="J488">
        <v>115321</v>
      </c>
      <c r="K488">
        <v>19096</v>
      </c>
      <c r="L488">
        <v>9066</v>
      </c>
      <c r="M488">
        <v>84911</v>
      </c>
      <c r="N488">
        <v>2247</v>
      </c>
      <c r="O488">
        <v>9440</v>
      </c>
      <c r="P488">
        <v>2350</v>
      </c>
      <c r="Q488">
        <v>30</v>
      </c>
      <c r="R488">
        <v>1</v>
      </c>
      <c r="S488">
        <v>551</v>
      </c>
      <c r="T488">
        <v>1928</v>
      </c>
      <c r="U488">
        <v>1103</v>
      </c>
      <c r="V488">
        <v>3482</v>
      </c>
      <c r="W488">
        <v>210</v>
      </c>
      <c r="X488">
        <v>4531</v>
      </c>
      <c r="Y488">
        <v>3566</v>
      </c>
      <c r="Z488">
        <v>182</v>
      </c>
      <c r="AA488">
        <v>420</v>
      </c>
      <c r="AB488">
        <v>367</v>
      </c>
      <c r="AC488">
        <v>1</v>
      </c>
      <c r="AD488">
        <v>48087</v>
      </c>
      <c r="AE488">
        <v>34402</v>
      </c>
      <c r="AF488">
        <v>1804</v>
      </c>
      <c r="AG488">
        <v>284</v>
      </c>
      <c r="AH488">
        <v>0</v>
      </c>
      <c r="AI488">
        <v>50</v>
      </c>
      <c r="AJ488">
        <v>285</v>
      </c>
      <c r="AK488">
        <v>1490</v>
      </c>
      <c r="AL488">
        <v>5</v>
      </c>
      <c r="AM488">
        <v>753</v>
      </c>
      <c r="AN488">
        <v>0</v>
      </c>
      <c r="AO488">
        <v>1399</v>
      </c>
      <c r="AP488">
        <v>2200</v>
      </c>
    </row>
    <row r="489" spans="1:42" x14ac:dyDescent="0.2">
      <c r="A489">
        <v>53820000</v>
      </c>
      <c r="B489" t="s">
        <v>1013</v>
      </c>
      <c r="C489">
        <v>43100</v>
      </c>
      <c r="D489">
        <v>0</v>
      </c>
      <c r="E489">
        <v>0</v>
      </c>
      <c r="F489">
        <v>0</v>
      </c>
      <c r="G489">
        <v>0</v>
      </c>
      <c r="H489">
        <v>0</v>
      </c>
      <c r="I489" t="s">
        <v>1014</v>
      </c>
      <c r="J489">
        <v>115321</v>
      </c>
      <c r="K489">
        <v>19097</v>
      </c>
      <c r="L489">
        <v>9079</v>
      </c>
      <c r="M489">
        <v>84869</v>
      </c>
      <c r="N489">
        <v>2275</v>
      </c>
      <c r="O489">
        <v>9506</v>
      </c>
      <c r="P489">
        <v>2387</v>
      </c>
      <c r="Q489">
        <v>31</v>
      </c>
      <c r="R489">
        <v>0</v>
      </c>
      <c r="S489">
        <v>562</v>
      </c>
      <c r="T489">
        <v>1894</v>
      </c>
      <c r="U489">
        <v>1102</v>
      </c>
      <c r="V489">
        <v>3404</v>
      </c>
      <c r="W489">
        <v>211</v>
      </c>
      <c r="X489">
        <v>4575</v>
      </c>
      <c r="Y489">
        <v>3525</v>
      </c>
      <c r="Z489">
        <v>184</v>
      </c>
      <c r="AA489">
        <v>418</v>
      </c>
      <c r="AB489">
        <v>376</v>
      </c>
      <c r="AC489">
        <v>1</v>
      </c>
      <c r="AD489">
        <v>48216</v>
      </c>
      <c r="AE489">
        <v>34365</v>
      </c>
      <c r="AF489">
        <v>1714</v>
      </c>
      <c r="AG489">
        <v>272</v>
      </c>
      <c r="AH489">
        <v>0</v>
      </c>
      <c r="AI489">
        <v>47</v>
      </c>
      <c r="AJ489">
        <v>255</v>
      </c>
      <c r="AK489">
        <v>1511</v>
      </c>
      <c r="AL489">
        <v>5</v>
      </c>
      <c r="AM489">
        <v>760</v>
      </c>
      <c r="AN489">
        <v>0</v>
      </c>
      <c r="AO489">
        <v>1417</v>
      </c>
      <c r="AP489">
        <v>2082</v>
      </c>
    </row>
    <row r="490" spans="1:42" x14ac:dyDescent="0.2">
      <c r="A490">
        <v>53820000</v>
      </c>
      <c r="B490" t="s">
        <v>1013</v>
      </c>
      <c r="C490">
        <v>42735</v>
      </c>
      <c r="D490">
        <v>0</v>
      </c>
      <c r="E490">
        <v>0</v>
      </c>
      <c r="F490">
        <v>0</v>
      </c>
      <c r="G490">
        <v>0</v>
      </c>
      <c r="H490">
        <v>0</v>
      </c>
      <c r="I490" t="s">
        <v>1015</v>
      </c>
      <c r="J490">
        <v>115321</v>
      </c>
      <c r="K490">
        <v>19031</v>
      </c>
      <c r="L490">
        <v>9142</v>
      </c>
      <c r="M490">
        <v>84829</v>
      </c>
      <c r="N490">
        <v>2319</v>
      </c>
      <c r="O490">
        <v>9669</v>
      </c>
      <c r="P490">
        <v>2383</v>
      </c>
      <c r="Q490">
        <v>41</v>
      </c>
      <c r="R490">
        <v>0</v>
      </c>
      <c r="S490">
        <v>632</v>
      </c>
      <c r="T490">
        <v>1853</v>
      </c>
      <c r="U490">
        <v>1103</v>
      </c>
      <c r="V490">
        <v>3141</v>
      </c>
      <c r="W490">
        <v>209</v>
      </c>
      <c r="X490">
        <v>4681</v>
      </c>
      <c r="Y490">
        <v>3476</v>
      </c>
      <c r="Z490">
        <v>185</v>
      </c>
      <c r="AA490">
        <v>423</v>
      </c>
      <c r="AB490">
        <v>377</v>
      </c>
      <c r="AC490">
        <v>1</v>
      </c>
      <c r="AD490">
        <v>48557</v>
      </c>
      <c r="AE490">
        <v>34214</v>
      </c>
      <c r="AF490">
        <v>1495</v>
      </c>
      <c r="AG490">
        <v>271</v>
      </c>
      <c r="AH490">
        <v>0</v>
      </c>
      <c r="AI490">
        <v>52</v>
      </c>
      <c r="AJ490">
        <v>240</v>
      </c>
      <c r="AK490">
        <v>1563</v>
      </c>
      <c r="AL490">
        <v>5</v>
      </c>
      <c r="AM490">
        <v>751</v>
      </c>
      <c r="AN490">
        <v>0</v>
      </c>
      <c r="AO490">
        <v>1406</v>
      </c>
      <c r="AP490">
        <v>1792</v>
      </c>
    </row>
    <row r="491" spans="1:42" x14ac:dyDescent="0.2">
      <c r="A491">
        <v>53820040</v>
      </c>
      <c r="B491" t="s">
        <v>1016</v>
      </c>
      <c r="C491">
        <v>43465</v>
      </c>
      <c r="D491">
        <v>0</v>
      </c>
      <c r="E491">
        <v>0</v>
      </c>
      <c r="F491">
        <v>0</v>
      </c>
      <c r="G491">
        <v>0</v>
      </c>
      <c r="H491">
        <v>0</v>
      </c>
      <c r="I491" t="s">
        <v>2046</v>
      </c>
      <c r="J491">
        <v>3478</v>
      </c>
      <c r="K491">
        <v>655</v>
      </c>
      <c r="L491">
        <v>182</v>
      </c>
      <c r="M491">
        <v>2602</v>
      </c>
      <c r="N491">
        <v>38</v>
      </c>
      <c r="O491">
        <v>314</v>
      </c>
      <c r="P491">
        <v>62</v>
      </c>
      <c r="Q491">
        <v>1</v>
      </c>
      <c r="R491">
        <v>0</v>
      </c>
      <c r="S491">
        <v>34</v>
      </c>
      <c r="T491">
        <v>81</v>
      </c>
      <c r="U491">
        <v>24</v>
      </c>
      <c r="V491">
        <v>133</v>
      </c>
      <c r="W491">
        <v>6</v>
      </c>
      <c r="X491">
        <v>94</v>
      </c>
      <c r="Y491">
        <v>66</v>
      </c>
      <c r="Z491">
        <v>8</v>
      </c>
      <c r="AA491">
        <v>15</v>
      </c>
      <c r="AB491">
        <v>0</v>
      </c>
      <c r="AC491">
        <v>0</v>
      </c>
      <c r="AD491">
        <v>1071</v>
      </c>
      <c r="AE491">
        <v>1434</v>
      </c>
      <c r="AF491">
        <v>84</v>
      </c>
      <c r="AG491">
        <v>0</v>
      </c>
      <c r="AH491">
        <v>0</v>
      </c>
      <c r="AI491">
        <v>0</v>
      </c>
      <c r="AJ491">
        <v>12</v>
      </c>
      <c r="AK491">
        <v>5</v>
      </c>
      <c r="AL491">
        <v>0</v>
      </c>
      <c r="AM491">
        <v>32</v>
      </c>
      <c r="AN491">
        <v>0</v>
      </c>
      <c r="AO491">
        <v>39</v>
      </c>
      <c r="AP491">
        <v>118</v>
      </c>
    </row>
    <row r="492" spans="1:42" x14ac:dyDescent="0.2">
      <c r="A492">
        <v>53820040</v>
      </c>
      <c r="B492" t="s">
        <v>1016</v>
      </c>
      <c r="C492">
        <v>43100</v>
      </c>
      <c r="D492">
        <v>0</v>
      </c>
      <c r="E492">
        <v>0</v>
      </c>
      <c r="F492">
        <v>0</v>
      </c>
      <c r="G492">
        <v>0</v>
      </c>
      <c r="H492">
        <v>0</v>
      </c>
      <c r="I492" t="s">
        <v>1017</v>
      </c>
      <c r="J492">
        <v>3477</v>
      </c>
      <c r="K492">
        <v>654</v>
      </c>
      <c r="L492">
        <v>182</v>
      </c>
      <c r="M492">
        <v>2604</v>
      </c>
      <c r="N492">
        <v>38</v>
      </c>
      <c r="O492">
        <v>314</v>
      </c>
      <c r="P492">
        <v>61</v>
      </c>
      <c r="Q492">
        <v>1</v>
      </c>
      <c r="R492">
        <v>0</v>
      </c>
      <c r="S492">
        <v>34</v>
      </c>
      <c r="T492">
        <v>81</v>
      </c>
      <c r="U492">
        <v>24</v>
      </c>
      <c r="V492">
        <v>134</v>
      </c>
      <c r="W492">
        <v>6</v>
      </c>
      <c r="X492">
        <v>94</v>
      </c>
      <c r="Y492">
        <v>65</v>
      </c>
      <c r="Z492">
        <v>8</v>
      </c>
      <c r="AA492">
        <v>15</v>
      </c>
      <c r="AB492">
        <v>0</v>
      </c>
      <c r="AC492">
        <v>0</v>
      </c>
      <c r="AD492">
        <v>1067</v>
      </c>
      <c r="AE492">
        <v>1437</v>
      </c>
      <c r="AF492">
        <v>88</v>
      </c>
      <c r="AG492">
        <v>0</v>
      </c>
      <c r="AH492">
        <v>0</v>
      </c>
      <c r="AI492">
        <v>0</v>
      </c>
      <c r="AJ492">
        <v>12</v>
      </c>
      <c r="AK492">
        <v>5</v>
      </c>
      <c r="AL492">
        <v>0</v>
      </c>
      <c r="AM492">
        <v>32</v>
      </c>
      <c r="AN492">
        <v>0</v>
      </c>
      <c r="AO492">
        <v>39</v>
      </c>
      <c r="AP492">
        <v>118</v>
      </c>
    </row>
    <row r="493" spans="1:42" x14ac:dyDescent="0.2">
      <c r="A493">
        <v>53820040</v>
      </c>
      <c r="B493" t="s">
        <v>1016</v>
      </c>
      <c r="C493">
        <v>42735</v>
      </c>
      <c r="D493">
        <v>0</v>
      </c>
      <c r="E493">
        <v>0</v>
      </c>
      <c r="F493">
        <v>0</v>
      </c>
      <c r="G493">
        <v>0</v>
      </c>
      <c r="H493">
        <v>0</v>
      </c>
      <c r="I493" t="s">
        <v>1018</v>
      </c>
      <c r="J493">
        <v>3478</v>
      </c>
      <c r="K493">
        <v>622</v>
      </c>
      <c r="L493">
        <v>177</v>
      </c>
      <c r="M493">
        <v>2642</v>
      </c>
      <c r="N493">
        <v>36</v>
      </c>
      <c r="O493">
        <v>317</v>
      </c>
      <c r="P493">
        <v>58</v>
      </c>
      <c r="Q493">
        <v>4</v>
      </c>
      <c r="R493">
        <v>0</v>
      </c>
      <c r="S493">
        <v>43</v>
      </c>
      <c r="T493">
        <v>73</v>
      </c>
      <c r="U493">
        <v>25</v>
      </c>
      <c r="V493">
        <v>98</v>
      </c>
      <c r="W493">
        <v>6</v>
      </c>
      <c r="X493">
        <v>94</v>
      </c>
      <c r="Y493">
        <v>60</v>
      </c>
      <c r="Z493">
        <v>7</v>
      </c>
      <c r="AA493">
        <v>16</v>
      </c>
      <c r="AB493">
        <v>0</v>
      </c>
      <c r="AC493">
        <v>0</v>
      </c>
      <c r="AD493">
        <v>1132</v>
      </c>
      <c r="AE493">
        <v>1442</v>
      </c>
      <c r="AF493">
        <v>63</v>
      </c>
      <c r="AG493">
        <v>0</v>
      </c>
      <c r="AH493">
        <v>0</v>
      </c>
      <c r="AI493">
        <v>0</v>
      </c>
      <c r="AJ493">
        <v>4</v>
      </c>
      <c r="AK493">
        <v>6</v>
      </c>
      <c r="AL493">
        <v>0</v>
      </c>
      <c r="AM493">
        <v>30</v>
      </c>
      <c r="AN493">
        <v>0</v>
      </c>
      <c r="AO493">
        <v>36</v>
      </c>
      <c r="AP493">
        <v>80</v>
      </c>
    </row>
    <row r="494" spans="1:42" x14ac:dyDescent="0.2">
      <c r="A494">
        <v>53820080</v>
      </c>
      <c r="B494" t="s">
        <v>1019</v>
      </c>
      <c r="C494">
        <v>43465</v>
      </c>
      <c r="D494">
        <v>0</v>
      </c>
      <c r="E494">
        <v>0</v>
      </c>
      <c r="F494">
        <v>0</v>
      </c>
      <c r="G494">
        <v>0</v>
      </c>
      <c r="H494">
        <v>0</v>
      </c>
      <c r="I494" t="s">
        <v>2047</v>
      </c>
      <c r="J494">
        <v>4817</v>
      </c>
      <c r="K494">
        <v>755</v>
      </c>
      <c r="L494">
        <v>369</v>
      </c>
      <c r="M494">
        <v>3569</v>
      </c>
      <c r="N494">
        <v>125</v>
      </c>
      <c r="O494">
        <v>387</v>
      </c>
      <c r="P494">
        <v>73</v>
      </c>
      <c r="Q494">
        <v>0</v>
      </c>
      <c r="R494">
        <v>0</v>
      </c>
      <c r="S494">
        <v>0</v>
      </c>
      <c r="T494">
        <v>55</v>
      </c>
      <c r="U494">
        <v>38</v>
      </c>
      <c r="V494">
        <v>188</v>
      </c>
      <c r="W494">
        <v>13</v>
      </c>
      <c r="X494">
        <v>185</v>
      </c>
      <c r="Y494">
        <v>126</v>
      </c>
      <c r="Z494">
        <v>14</v>
      </c>
      <c r="AA494">
        <v>39</v>
      </c>
      <c r="AB494">
        <v>5</v>
      </c>
      <c r="AC494">
        <v>0</v>
      </c>
      <c r="AD494">
        <v>710</v>
      </c>
      <c r="AE494">
        <v>2721</v>
      </c>
      <c r="AF494">
        <v>124</v>
      </c>
      <c r="AG494">
        <v>0</v>
      </c>
      <c r="AH494">
        <v>0</v>
      </c>
      <c r="AI494">
        <v>1</v>
      </c>
      <c r="AJ494">
        <v>13</v>
      </c>
      <c r="AK494">
        <v>116</v>
      </c>
      <c r="AL494">
        <v>0</v>
      </c>
      <c r="AM494">
        <v>9</v>
      </c>
      <c r="AN494">
        <v>0</v>
      </c>
      <c r="AO494">
        <v>40</v>
      </c>
      <c r="AP494">
        <v>156</v>
      </c>
    </row>
    <row r="495" spans="1:42" x14ac:dyDescent="0.2">
      <c r="A495">
        <v>53820080</v>
      </c>
      <c r="B495" t="s">
        <v>1019</v>
      </c>
      <c r="C495">
        <v>43100</v>
      </c>
      <c r="D495">
        <v>0</v>
      </c>
      <c r="E495">
        <v>0</v>
      </c>
      <c r="F495">
        <v>0</v>
      </c>
      <c r="G495">
        <v>0</v>
      </c>
      <c r="H495">
        <v>0</v>
      </c>
      <c r="I495" t="s">
        <v>1020</v>
      </c>
      <c r="J495">
        <v>4817</v>
      </c>
      <c r="K495">
        <v>765</v>
      </c>
      <c r="L495">
        <v>365</v>
      </c>
      <c r="M495">
        <v>3560</v>
      </c>
      <c r="N495">
        <v>126</v>
      </c>
      <c r="O495">
        <v>392</v>
      </c>
      <c r="P495">
        <v>79</v>
      </c>
      <c r="Q495">
        <v>0</v>
      </c>
      <c r="R495">
        <v>0</v>
      </c>
      <c r="S495">
        <v>1</v>
      </c>
      <c r="T495">
        <v>56</v>
      </c>
      <c r="U495">
        <v>37</v>
      </c>
      <c r="V495">
        <v>188</v>
      </c>
      <c r="W495">
        <v>13</v>
      </c>
      <c r="X495">
        <v>184</v>
      </c>
      <c r="Y495">
        <v>123</v>
      </c>
      <c r="Z495">
        <v>14</v>
      </c>
      <c r="AA495">
        <v>39</v>
      </c>
      <c r="AB495">
        <v>5</v>
      </c>
      <c r="AC495">
        <v>0</v>
      </c>
      <c r="AD495">
        <v>712</v>
      </c>
      <c r="AE495">
        <v>2721</v>
      </c>
      <c r="AF495">
        <v>114</v>
      </c>
      <c r="AG495">
        <v>0</v>
      </c>
      <c r="AH495">
        <v>0</v>
      </c>
      <c r="AI495">
        <v>1</v>
      </c>
      <c r="AJ495">
        <v>12</v>
      </c>
      <c r="AK495">
        <v>117</v>
      </c>
      <c r="AL495">
        <v>0</v>
      </c>
      <c r="AM495">
        <v>8</v>
      </c>
      <c r="AN495">
        <v>0</v>
      </c>
      <c r="AO495">
        <v>46</v>
      </c>
      <c r="AP495">
        <v>154</v>
      </c>
    </row>
    <row r="496" spans="1:42" x14ac:dyDescent="0.2">
      <c r="A496">
        <v>53820080</v>
      </c>
      <c r="B496" t="s">
        <v>1019</v>
      </c>
      <c r="C496">
        <v>42735</v>
      </c>
      <c r="D496">
        <v>0</v>
      </c>
      <c r="E496">
        <v>0</v>
      </c>
      <c r="F496">
        <v>0</v>
      </c>
      <c r="G496">
        <v>0</v>
      </c>
      <c r="H496">
        <v>0</v>
      </c>
      <c r="I496" t="s">
        <v>1021</v>
      </c>
      <c r="J496">
        <v>4817</v>
      </c>
      <c r="K496">
        <v>765</v>
      </c>
      <c r="L496">
        <v>365</v>
      </c>
      <c r="M496">
        <v>3561</v>
      </c>
      <c r="N496">
        <v>126</v>
      </c>
      <c r="O496">
        <v>390</v>
      </c>
      <c r="P496">
        <v>79</v>
      </c>
      <c r="Q496">
        <v>0</v>
      </c>
      <c r="R496">
        <v>0</v>
      </c>
      <c r="S496">
        <v>1</v>
      </c>
      <c r="T496">
        <v>56</v>
      </c>
      <c r="U496">
        <v>37</v>
      </c>
      <c r="V496">
        <v>189</v>
      </c>
      <c r="W496">
        <v>13</v>
      </c>
      <c r="X496">
        <v>184</v>
      </c>
      <c r="Y496">
        <v>123</v>
      </c>
      <c r="Z496">
        <v>14</v>
      </c>
      <c r="AA496">
        <v>39</v>
      </c>
      <c r="AB496">
        <v>5</v>
      </c>
      <c r="AC496">
        <v>0</v>
      </c>
      <c r="AD496">
        <v>713</v>
      </c>
      <c r="AE496">
        <v>2721</v>
      </c>
      <c r="AF496">
        <v>115</v>
      </c>
      <c r="AG496">
        <v>0</v>
      </c>
      <c r="AH496">
        <v>0</v>
      </c>
      <c r="AI496">
        <v>1</v>
      </c>
      <c r="AJ496">
        <v>12</v>
      </c>
      <c r="AK496">
        <v>117</v>
      </c>
      <c r="AL496">
        <v>0</v>
      </c>
      <c r="AM496">
        <v>8</v>
      </c>
      <c r="AN496">
        <v>0</v>
      </c>
      <c r="AO496">
        <v>46</v>
      </c>
      <c r="AP496">
        <v>155</v>
      </c>
    </row>
    <row r="497" spans="1:42" x14ac:dyDescent="0.2">
      <c r="A497">
        <v>53820120</v>
      </c>
      <c r="B497" t="s">
        <v>1022</v>
      </c>
      <c r="C497">
        <v>43465</v>
      </c>
      <c r="D497">
        <v>0</v>
      </c>
      <c r="E497">
        <v>0</v>
      </c>
      <c r="F497">
        <v>0</v>
      </c>
      <c r="G497">
        <v>0</v>
      </c>
      <c r="H497">
        <v>0</v>
      </c>
      <c r="I497" t="s">
        <v>2048</v>
      </c>
      <c r="J497">
        <v>8269</v>
      </c>
      <c r="K497">
        <v>1524</v>
      </c>
      <c r="L497">
        <v>580</v>
      </c>
      <c r="M497">
        <v>6024</v>
      </c>
      <c r="N497">
        <v>141</v>
      </c>
      <c r="O497">
        <v>665</v>
      </c>
      <c r="P497">
        <v>230</v>
      </c>
      <c r="Q497">
        <v>2</v>
      </c>
      <c r="R497">
        <v>0</v>
      </c>
      <c r="S497">
        <v>104</v>
      </c>
      <c r="T497">
        <v>175</v>
      </c>
      <c r="U497">
        <v>56</v>
      </c>
      <c r="V497">
        <v>277</v>
      </c>
      <c r="W497">
        <v>14</v>
      </c>
      <c r="X497">
        <v>265</v>
      </c>
      <c r="Y497">
        <v>257</v>
      </c>
      <c r="Z497">
        <v>11</v>
      </c>
      <c r="AA497">
        <v>47</v>
      </c>
      <c r="AB497">
        <v>0</v>
      </c>
      <c r="AC497">
        <v>0</v>
      </c>
      <c r="AD497">
        <v>4272</v>
      </c>
      <c r="AE497">
        <v>1638</v>
      </c>
      <c r="AF497">
        <v>99</v>
      </c>
      <c r="AG497">
        <v>0</v>
      </c>
      <c r="AH497">
        <v>0</v>
      </c>
      <c r="AI497">
        <v>0</v>
      </c>
      <c r="AJ497">
        <v>15</v>
      </c>
      <c r="AK497">
        <v>108</v>
      </c>
      <c r="AL497">
        <v>0</v>
      </c>
      <c r="AM497">
        <v>34</v>
      </c>
      <c r="AN497">
        <v>0</v>
      </c>
      <c r="AO497">
        <v>107</v>
      </c>
      <c r="AP497">
        <v>153</v>
      </c>
    </row>
    <row r="498" spans="1:42" x14ac:dyDescent="0.2">
      <c r="A498">
        <v>53820120</v>
      </c>
      <c r="B498" t="s">
        <v>1022</v>
      </c>
      <c r="C498">
        <v>43100</v>
      </c>
      <c r="D498">
        <v>0</v>
      </c>
      <c r="E498">
        <v>0</v>
      </c>
      <c r="F498">
        <v>0</v>
      </c>
      <c r="G498">
        <v>0</v>
      </c>
      <c r="H498">
        <v>0</v>
      </c>
      <c r="I498" t="s">
        <v>1023</v>
      </c>
      <c r="J498">
        <v>8269</v>
      </c>
      <c r="K498">
        <v>1522</v>
      </c>
      <c r="L498">
        <v>580</v>
      </c>
      <c r="M498">
        <v>6026</v>
      </c>
      <c r="N498">
        <v>142</v>
      </c>
      <c r="O498">
        <v>664</v>
      </c>
      <c r="P498">
        <v>229</v>
      </c>
      <c r="Q498">
        <v>2</v>
      </c>
      <c r="R498">
        <v>0</v>
      </c>
      <c r="S498">
        <v>104</v>
      </c>
      <c r="T498">
        <v>176</v>
      </c>
      <c r="U498">
        <v>56</v>
      </c>
      <c r="V498">
        <v>278</v>
      </c>
      <c r="W498">
        <v>14</v>
      </c>
      <c r="X498">
        <v>265</v>
      </c>
      <c r="Y498">
        <v>257</v>
      </c>
      <c r="Z498">
        <v>11</v>
      </c>
      <c r="AA498">
        <v>47</v>
      </c>
      <c r="AB498">
        <v>0</v>
      </c>
      <c r="AC498">
        <v>0</v>
      </c>
      <c r="AD498">
        <v>4274</v>
      </c>
      <c r="AE498">
        <v>1637</v>
      </c>
      <c r="AF498">
        <v>100</v>
      </c>
      <c r="AG498">
        <v>0</v>
      </c>
      <c r="AH498">
        <v>0</v>
      </c>
      <c r="AI498">
        <v>0</v>
      </c>
      <c r="AJ498">
        <v>15</v>
      </c>
      <c r="AK498">
        <v>108</v>
      </c>
      <c r="AL498">
        <v>0</v>
      </c>
      <c r="AM498">
        <v>34</v>
      </c>
      <c r="AN498">
        <v>0</v>
      </c>
      <c r="AO498">
        <v>107</v>
      </c>
      <c r="AP498">
        <v>152</v>
      </c>
    </row>
    <row r="499" spans="1:42" x14ac:dyDescent="0.2">
      <c r="A499">
        <v>53820120</v>
      </c>
      <c r="B499" t="s">
        <v>1022</v>
      </c>
      <c r="C499">
        <v>42735</v>
      </c>
      <c r="D499">
        <v>0</v>
      </c>
      <c r="E499">
        <v>0</v>
      </c>
      <c r="F499">
        <v>0</v>
      </c>
      <c r="G499">
        <v>0</v>
      </c>
      <c r="H499">
        <v>0</v>
      </c>
      <c r="I499" t="s">
        <v>1024</v>
      </c>
      <c r="J499">
        <v>8269</v>
      </c>
      <c r="K499">
        <v>1495</v>
      </c>
      <c r="L499">
        <v>577</v>
      </c>
      <c r="M499">
        <v>6056</v>
      </c>
      <c r="N499">
        <v>142</v>
      </c>
      <c r="O499">
        <v>666</v>
      </c>
      <c r="P499">
        <v>224</v>
      </c>
      <c r="Q499">
        <v>1</v>
      </c>
      <c r="R499">
        <v>0</v>
      </c>
      <c r="S499">
        <v>104</v>
      </c>
      <c r="T499">
        <v>175</v>
      </c>
      <c r="U499">
        <v>55</v>
      </c>
      <c r="V499">
        <v>257</v>
      </c>
      <c r="W499">
        <v>13</v>
      </c>
      <c r="X499">
        <v>266</v>
      </c>
      <c r="Y499">
        <v>252</v>
      </c>
      <c r="Z499">
        <v>11</v>
      </c>
      <c r="AA499">
        <v>47</v>
      </c>
      <c r="AB499">
        <v>0</v>
      </c>
      <c r="AC499">
        <v>0</v>
      </c>
      <c r="AD499">
        <v>4279</v>
      </c>
      <c r="AE499">
        <v>1634</v>
      </c>
      <c r="AF499">
        <v>114</v>
      </c>
      <c r="AG499">
        <v>0</v>
      </c>
      <c r="AH499">
        <v>0</v>
      </c>
      <c r="AI499">
        <v>0</v>
      </c>
      <c r="AJ499">
        <v>28</v>
      </c>
      <c r="AK499">
        <v>108</v>
      </c>
      <c r="AL499">
        <v>0</v>
      </c>
      <c r="AM499">
        <v>33</v>
      </c>
      <c r="AN499">
        <v>0</v>
      </c>
      <c r="AO499">
        <v>102</v>
      </c>
      <c r="AP499">
        <v>129</v>
      </c>
    </row>
    <row r="500" spans="1:42" x14ac:dyDescent="0.2">
      <c r="A500">
        <v>53820160</v>
      </c>
      <c r="B500" t="s">
        <v>1025</v>
      </c>
      <c r="C500">
        <v>43465</v>
      </c>
      <c r="D500">
        <v>0</v>
      </c>
      <c r="E500">
        <v>0</v>
      </c>
      <c r="F500">
        <v>0</v>
      </c>
      <c r="G500">
        <v>0</v>
      </c>
      <c r="H500">
        <v>0</v>
      </c>
      <c r="I500" t="s">
        <v>2049</v>
      </c>
      <c r="J500">
        <v>6990</v>
      </c>
      <c r="K500">
        <v>883</v>
      </c>
      <c r="L500">
        <v>467</v>
      </c>
      <c r="M500">
        <v>5540</v>
      </c>
      <c r="N500">
        <v>99</v>
      </c>
      <c r="O500">
        <v>453</v>
      </c>
      <c r="P500">
        <v>90</v>
      </c>
      <c r="Q500">
        <v>5</v>
      </c>
      <c r="R500">
        <v>0</v>
      </c>
      <c r="S500">
        <v>4</v>
      </c>
      <c r="T500">
        <v>70</v>
      </c>
      <c r="U500">
        <v>31</v>
      </c>
      <c r="V500">
        <v>218</v>
      </c>
      <c r="W500">
        <v>11</v>
      </c>
      <c r="X500">
        <v>197</v>
      </c>
      <c r="Y500">
        <v>244</v>
      </c>
      <c r="Z500">
        <v>6</v>
      </c>
      <c r="AA500">
        <v>21</v>
      </c>
      <c r="AB500">
        <v>0</v>
      </c>
      <c r="AC500">
        <v>0</v>
      </c>
      <c r="AD500">
        <v>1946</v>
      </c>
      <c r="AE500">
        <v>3514</v>
      </c>
      <c r="AF500">
        <v>58</v>
      </c>
      <c r="AG500">
        <v>0</v>
      </c>
      <c r="AH500">
        <v>0</v>
      </c>
      <c r="AI500">
        <v>5</v>
      </c>
      <c r="AJ500">
        <v>18</v>
      </c>
      <c r="AK500">
        <v>93</v>
      </c>
      <c r="AL500">
        <v>0</v>
      </c>
      <c r="AM500">
        <v>6</v>
      </c>
      <c r="AN500">
        <v>0</v>
      </c>
      <c r="AO500">
        <v>66</v>
      </c>
      <c r="AP500">
        <v>92</v>
      </c>
    </row>
    <row r="501" spans="1:42" x14ac:dyDescent="0.2">
      <c r="A501">
        <v>53820160</v>
      </c>
      <c r="B501" t="s">
        <v>1025</v>
      </c>
      <c r="C501">
        <v>43100</v>
      </c>
      <c r="D501">
        <v>0</v>
      </c>
      <c r="E501">
        <v>0</v>
      </c>
      <c r="F501">
        <v>0</v>
      </c>
      <c r="G501">
        <v>0</v>
      </c>
      <c r="H501">
        <v>0</v>
      </c>
      <c r="I501" t="s">
        <v>1026</v>
      </c>
      <c r="J501">
        <v>6990</v>
      </c>
      <c r="K501">
        <v>881</v>
      </c>
      <c r="L501">
        <v>474</v>
      </c>
      <c r="M501">
        <v>5537</v>
      </c>
      <c r="N501">
        <v>99</v>
      </c>
      <c r="O501">
        <v>467</v>
      </c>
      <c r="P501">
        <v>90</v>
      </c>
      <c r="Q501">
        <v>5</v>
      </c>
      <c r="R501">
        <v>0</v>
      </c>
      <c r="S501">
        <v>4</v>
      </c>
      <c r="T501">
        <v>70</v>
      </c>
      <c r="U501">
        <v>30</v>
      </c>
      <c r="V501">
        <v>203</v>
      </c>
      <c r="W501">
        <v>11</v>
      </c>
      <c r="X501">
        <v>198</v>
      </c>
      <c r="Y501">
        <v>250</v>
      </c>
      <c r="Z501">
        <v>6</v>
      </c>
      <c r="AA501">
        <v>21</v>
      </c>
      <c r="AB501">
        <v>0</v>
      </c>
      <c r="AC501">
        <v>0</v>
      </c>
      <c r="AD501">
        <v>1950</v>
      </c>
      <c r="AE501">
        <v>3504</v>
      </c>
      <c r="AF501">
        <v>60</v>
      </c>
      <c r="AG501">
        <v>0</v>
      </c>
      <c r="AH501">
        <v>0</v>
      </c>
      <c r="AI501">
        <v>5</v>
      </c>
      <c r="AJ501">
        <v>18</v>
      </c>
      <c r="AK501">
        <v>93</v>
      </c>
      <c r="AL501">
        <v>0</v>
      </c>
      <c r="AM501">
        <v>6</v>
      </c>
      <c r="AN501">
        <v>0</v>
      </c>
      <c r="AO501">
        <v>66</v>
      </c>
      <c r="AP501">
        <v>65</v>
      </c>
    </row>
    <row r="502" spans="1:42" x14ac:dyDescent="0.2">
      <c r="A502">
        <v>53820160</v>
      </c>
      <c r="B502" t="s">
        <v>1025</v>
      </c>
      <c r="C502">
        <v>42735</v>
      </c>
      <c r="D502">
        <v>0</v>
      </c>
      <c r="E502">
        <v>0</v>
      </c>
      <c r="F502">
        <v>0</v>
      </c>
      <c r="G502">
        <v>0</v>
      </c>
      <c r="H502">
        <v>0</v>
      </c>
      <c r="I502" t="s">
        <v>1027</v>
      </c>
      <c r="J502">
        <v>6990</v>
      </c>
      <c r="K502">
        <v>892</v>
      </c>
      <c r="L502">
        <v>477</v>
      </c>
      <c r="M502">
        <v>5518</v>
      </c>
      <c r="N502">
        <v>103</v>
      </c>
      <c r="O502">
        <v>480</v>
      </c>
      <c r="P502">
        <v>82</v>
      </c>
      <c r="Q502">
        <v>5</v>
      </c>
      <c r="R502">
        <v>0</v>
      </c>
      <c r="S502">
        <v>4</v>
      </c>
      <c r="T502">
        <v>66</v>
      </c>
      <c r="U502">
        <v>31</v>
      </c>
      <c r="V502">
        <v>214</v>
      </c>
      <c r="W502">
        <v>11</v>
      </c>
      <c r="X502">
        <v>206</v>
      </c>
      <c r="Y502">
        <v>243</v>
      </c>
      <c r="Z502">
        <v>6</v>
      </c>
      <c r="AA502">
        <v>22</v>
      </c>
      <c r="AB502">
        <v>0</v>
      </c>
      <c r="AC502">
        <v>0</v>
      </c>
      <c r="AD502">
        <v>1985</v>
      </c>
      <c r="AE502">
        <v>3462</v>
      </c>
      <c r="AF502">
        <v>51</v>
      </c>
      <c r="AG502">
        <v>0</v>
      </c>
      <c r="AH502">
        <v>0</v>
      </c>
      <c r="AI502">
        <v>5</v>
      </c>
      <c r="AJ502">
        <v>15</v>
      </c>
      <c r="AK502">
        <v>96</v>
      </c>
      <c r="AL502">
        <v>0</v>
      </c>
      <c r="AM502">
        <v>7</v>
      </c>
      <c r="AN502">
        <v>0</v>
      </c>
      <c r="AO502">
        <v>59</v>
      </c>
      <c r="AP502">
        <v>41</v>
      </c>
    </row>
    <row r="503" spans="1:42" x14ac:dyDescent="0.2">
      <c r="A503">
        <v>53820200</v>
      </c>
      <c r="B503" t="s">
        <v>1028</v>
      </c>
      <c r="C503">
        <v>43465</v>
      </c>
      <c r="D503">
        <v>0</v>
      </c>
      <c r="E503">
        <v>0</v>
      </c>
      <c r="F503">
        <v>0</v>
      </c>
      <c r="G503">
        <v>0</v>
      </c>
      <c r="H503">
        <v>0</v>
      </c>
      <c r="I503" t="s">
        <v>2050</v>
      </c>
      <c r="J503">
        <v>10589</v>
      </c>
      <c r="K503">
        <v>1598</v>
      </c>
      <c r="L503">
        <v>784</v>
      </c>
      <c r="M503">
        <v>7991</v>
      </c>
      <c r="N503">
        <v>216</v>
      </c>
      <c r="O503">
        <v>819</v>
      </c>
      <c r="P503">
        <v>142</v>
      </c>
      <c r="Q503">
        <v>0</v>
      </c>
      <c r="R503">
        <v>0</v>
      </c>
      <c r="S503">
        <v>30</v>
      </c>
      <c r="T503">
        <v>211</v>
      </c>
      <c r="U503">
        <v>71</v>
      </c>
      <c r="V503">
        <v>311</v>
      </c>
      <c r="W503">
        <v>15</v>
      </c>
      <c r="X503">
        <v>389</v>
      </c>
      <c r="Y503">
        <v>356</v>
      </c>
      <c r="Z503">
        <v>11</v>
      </c>
      <c r="AA503">
        <v>27</v>
      </c>
      <c r="AB503">
        <v>0</v>
      </c>
      <c r="AC503">
        <v>0</v>
      </c>
      <c r="AD503">
        <v>5292</v>
      </c>
      <c r="AE503">
        <v>2495</v>
      </c>
      <c r="AF503">
        <v>170</v>
      </c>
      <c r="AG503">
        <v>0</v>
      </c>
      <c r="AH503">
        <v>0</v>
      </c>
      <c r="AI503">
        <v>3</v>
      </c>
      <c r="AJ503">
        <v>30</v>
      </c>
      <c r="AK503">
        <v>130</v>
      </c>
      <c r="AL503">
        <v>0</v>
      </c>
      <c r="AM503">
        <v>86</v>
      </c>
      <c r="AN503">
        <v>0</v>
      </c>
      <c r="AO503">
        <v>81</v>
      </c>
      <c r="AP503">
        <v>189</v>
      </c>
    </row>
    <row r="504" spans="1:42" x14ac:dyDescent="0.2">
      <c r="A504">
        <v>53820200</v>
      </c>
      <c r="B504" t="s">
        <v>1028</v>
      </c>
      <c r="C504">
        <v>43100</v>
      </c>
      <c r="D504">
        <v>0</v>
      </c>
      <c r="E504">
        <v>0</v>
      </c>
      <c r="F504">
        <v>0</v>
      </c>
      <c r="G504">
        <v>0</v>
      </c>
      <c r="H504">
        <v>0</v>
      </c>
      <c r="I504" t="s">
        <v>1029</v>
      </c>
      <c r="J504">
        <v>10589</v>
      </c>
      <c r="K504">
        <v>1615</v>
      </c>
      <c r="L504">
        <v>797</v>
      </c>
      <c r="M504">
        <v>7951</v>
      </c>
      <c r="N504">
        <v>226</v>
      </c>
      <c r="O504">
        <v>827</v>
      </c>
      <c r="P504">
        <v>153</v>
      </c>
      <c r="Q504">
        <v>0</v>
      </c>
      <c r="R504">
        <v>0</v>
      </c>
      <c r="S504">
        <v>31</v>
      </c>
      <c r="T504">
        <v>214</v>
      </c>
      <c r="U504">
        <v>70</v>
      </c>
      <c r="V504">
        <v>304</v>
      </c>
      <c r="W504">
        <v>15</v>
      </c>
      <c r="X504">
        <v>406</v>
      </c>
      <c r="Y504">
        <v>352</v>
      </c>
      <c r="Z504">
        <v>12</v>
      </c>
      <c r="AA504">
        <v>27</v>
      </c>
      <c r="AB504">
        <v>0</v>
      </c>
      <c r="AC504">
        <v>0</v>
      </c>
      <c r="AD504">
        <v>5302</v>
      </c>
      <c r="AE504">
        <v>2467</v>
      </c>
      <c r="AF504">
        <v>154</v>
      </c>
      <c r="AG504">
        <v>0</v>
      </c>
      <c r="AH504">
        <v>0</v>
      </c>
      <c r="AI504">
        <v>2</v>
      </c>
      <c r="AJ504">
        <v>26</v>
      </c>
      <c r="AK504">
        <v>133</v>
      </c>
      <c r="AL504">
        <v>0</v>
      </c>
      <c r="AM504">
        <v>93</v>
      </c>
      <c r="AN504">
        <v>0</v>
      </c>
      <c r="AO504">
        <v>79</v>
      </c>
      <c r="AP504">
        <v>176</v>
      </c>
    </row>
    <row r="505" spans="1:42" x14ac:dyDescent="0.2">
      <c r="A505">
        <v>53820200</v>
      </c>
      <c r="B505" t="s">
        <v>1028</v>
      </c>
      <c r="C505">
        <v>42735</v>
      </c>
      <c r="D505">
        <v>0</v>
      </c>
      <c r="E505">
        <v>0</v>
      </c>
      <c r="F505">
        <v>0</v>
      </c>
      <c r="G505">
        <v>0</v>
      </c>
      <c r="H505">
        <v>0</v>
      </c>
      <c r="I505" t="s">
        <v>1030</v>
      </c>
      <c r="J505">
        <v>10589</v>
      </c>
      <c r="K505">
        <v>1583</v>
      </c>
      <c r="L505">
        <v>815</v>
      </c>
      <c r="M505">
        <v>7951</v>
      </c>
      <c r="N505">
        <v>239</v>
      </c>
      <c r="O505">
        <v>849</v>
      </c>
      <c r="P505">
        <v>153</v>
      </c>
      <c r="Q505">
        <v>1</v>
      </c>
      <c r="R505">
        <v>0</v>
      </c>
      <c r="S505">
        <v>33</v>
      </c>
      <c r="T505">
        <v>208</v>
      </c>
      <c r="U505">
        <v>70</v>
      </c>
      <c r="V505">
        <v>255</v>
      </c>
      <c r="W505">
        <v>14</v>
      </c>
      <c r="X505">
        <v>420</v>
      </c>
      <c r="Y505">
        <v>356</v>
      </c>
      <c r="Z505">
        <v>11</v>
      </c>
      <c r="AA505">
        <v>28</v>
      </c>
      <c r="AB505">
        <v>0</v>
      </c>
      <c r="AC505">
        <v>0</v>
      </c>
      <c r="AD505">
        <v>5350</v>
      </c>
      <c r="AE505">
        <v>2440</v>
      </c>
      <c r="AF505">
        <v>138</v>
      </c>
      <c r="AG505">
        <v>0</v>
      </c>
      <c r="AH505">
        <v>0</v>
      </c>
      <c r="AI505">
        <v>2</v>
      </c>
      <c r="AJ505">
        <v>21</v>
      </c>
      <c r="AK505">
        <v>143</v>
      </c>
      <c r="AL505">
        <v>0</v>
      </c>
      <c r="AM505">
        <v>97</v>
      </c>
      <c r="AN505">
        <v>0</v>
      </c>
      <c r="AO505">
        <v>78</v>
      </c>
      <c r="AP505">
        <v>139</v>
      </c>
    </row>
    <row r="506" spans="1:42" x14ac:dyDescent="0.2">
      <c r="A506">
        <v>53820240</v>
      </c>
      <c r="B506" t="s">
        <v>1031</v>
      </c>
      <c r="C506">
        <v>43465</v>
      </c>
      <c r="D506">
        <v>0</v>
      </c>
      <c r="E506">
        <v>0</v>
      </c>
      <c r="F506">
        <v>0</v>
      </c>
      <c r="G506">
        <v>0</v>
      </c>
      <c r="H506">
        <v>0</v>
      </c>
      <c r="I506" t="s">
        <v>2051</v>
      </c>
      <c r="J506">
        <v>7617</v>
      </c>
      <c r="K506">
        <v>1435</v>
      </c>
      <c r="L506">
        <v>677</v>
      </c>
      <c r="M506">
        <v>5349</v>
      </c>
      <c r="N506">
        <v>156</v>
      </c>
      <c r="O506">
        <v>758</v>
      </c>
      <c r="P506">
        <v>127</v>
      </c>
      <c r="Q506">
        <v>7</v>
      </c>
      <c r="R506">
        <v>1</v>
      </c>
      <c r="S506">
        <v>39</v>
      </c>
      <c r="T506">
        <v>148</v>
      </c>
      <c r="U506">
        <v>84</v>
      </c>
      <c r="V506">
        <v>254</v>
      </c>
      <c r="W506">
        <v>18</v>
      </c>
      <c r="X506">
        <v>358</v>
      </c>
      <c r="Y506">
        <v>197</v>
      </c>
      <c r="Z506">
        <v>17</v>
      </c>
      <c r="AA506">
        <v>71</v>
      </c>
      <c r="AB506">
        <v>33</v>
      </c>
      <c r="AC506">
        <v>0</v>
      </c>
      <c r="AD506">
        <v>3055</v>
      </c>
      <c r="AE506">
        <v>2140</v>
      </c>
      <c r="AF506">
        <v>140</v>
      </c>
      <c r="AG506">
        <v>1</v>
      </c>
      <c r="AH506">
        <v>0</v>
      </c>
      <c r="AI506">
        <v>2</v>
      </c>
      <c r="AJ506">
        <v>11</v>
      </c>
      <c r="AK506">
        <v>139</v>
      </c>
      <c r="AL506">
        <v>0</v>
      </c>
      <c r="AM506">
        <v>17</v>
      </c>
      <c r="AN506">
        <v>0</v>
      </c>
      <c r="AO506">
        <v>75</v>
      </c>
      <c r="AP506">
        <v>209</v>
      </c>
    </row>
    <row r="507" spans="1:42" x14ac:dyDescent="0.2">
      <c r="A507">
        <v>53820240</v>
      </c>
      <c r="B507" t="s">
        <v>1031</v>
      </c>
      <c r="C507">
        <v>43100</v>
      </c>
      <c r="D507">
        <v>0</v>
      </c>
      <c r="E507">
        <v>0</v>
      </c>
      <c r="F507">
        <v>0</v>
      </c>
      <c r="G507">
        <v>0</v>
      </c>
      <c r="H507">
        <v>0</v>
      </c>
      <c r="I507" t="s">
        <v>1032</v>
      </c>
      <c r="J507">
        <v>7617</v>
      </c>
      <c r="K507">
        <v>1439</v>
      </c>
      <c r="L507">
        <v>675</v>
      </c>
      <c r="M507">
        <v>5348</v>
      </c>
      <c r="N507">
        <v>156</v>
      </c>
      <c r="O507">
        <v>766</v>
      </c>
      <c r="P507">
        <v>128</v>
      </c>
      <c r="Q507">
        <v>7</v>
      </c>
      <c r="R507">
        <v>0</v>
      </c>
      <c r="S507">
        <v>39</v>
      </c>
      <c r="T507">
        <v>142</v>
      </c>
      <c r="U507">
        <v>89</v>
      </c>
      <c r="V507">
        <v>249</v>
      </c>
      <c r="W507">
        <v>18</v>
      </c>
      <c r="X507">
        <v>357</v>
      </c>
      <c r="Y507">
        <v>190</v>
      </c>
      <c r="Z507">
        <v>16</v>
      </c>
      <c r="AA507">
        <v>71</v>
      </c>
      <c r="AB507">
        <v>40</v>
      </c>
      <c r="AC507">
        <v>0</v>
      </c>
      <c r="AD507">
        <v>3050</v>
      </c>
      <c r="AE507">
        <v>2150</v>
      </c>
      <c r="AF507">
        <v>135</v>
      </c>
      <c r="AG507">
        <v>1</v>
      </c>
      <c r="AH507">
        <v>0</v>
      </c>
      <c r="AI507">
        <v>2</v>
      </c>
      <c r="AJ507">
        <v>10</v>
      </c>
      <c r="AK507">
        <v>140</v>
      </c>
      <c r="AL507">
        <v>0</v>
      </c>
      <c r="AM507">
        <v>16</v>
      </c>
      <c r="AN507">
        <v>0</v>
      </c>
      <c r="AO507">
        <v>75</v>
      </c>
      <c r="AP507">
        <v>201</v>
      </c>
    </row>
    <row r="508" spans="1:42" x14ac:dyDescent="0.2">
      <c r="A508">
        <v>53820240</v>
      </c>
      <c r="B508" t="s">
        <v>1031</v>
      </c>
      <c r="C508">
        <v>42735</v>
      </c>
      <c r="D508">
        <v>0</v>
      </c>
      <c r="E508">
        <v>0</v>
      </c>
      <c r="F508">
        <v>0</v>
      </c>
      <c r="G508">
        <v>0</v>
      </c>
      <c r="H508">
        <v>0</v>
      </c>
      <c r="I508" t="s">
        <v>1033</v>
      </c>
      <c r="J508">
        <v>7617</v>
      </c>
      <c r="K508">
        <v>1456</v>
      </c>
      <c r="L508">
        <v>696</v>
      </c>
      <c r="M508">
        <v>5301</v>
      </c>
      <c r="N508">
        <v>163</v>
      </c>
      <c r="O508">
        <v>843</v>
      </c>
      <c r="P508">
        <v>133</v>
      </c>
      <c r="Q508">
        <v>10</v>
      </c>
      <c r="R508">
        <v>0</v>
      </c>
      <c r="S508">
        <v>55</v>
      </c>
      <c r="T508">
        <v>129</v>
      </c>
      <c r="U508">
        <v>92</v>
      </c>
      <c r="V508">
        <v>177</v>
      </c>
      <c r="W508">
        <v>17</v>
      </c>
      <c r="X508">
        <v>396</v>
      </c>
      <c r="Y508">
        <v>174</v>
      </c>
      <c r="Z508">
        <v>16</v>
      </c>
      <c r="AA508">
        <v>70</v>
      </c>
      <c r="AB508">
        <v>40</v>
      </c>
      <c r="AC508">
        <v>0</v>
      </c>
      <c r="AD508">
        <v>3128</v>
      </c>
      <c r="AE508">
        <v>2077</v>
      </c>
      <c r="AF508">
        <v>77</v>
      </c>
      <c r="AG508">
        <v>0</v>
      </c>
      <c r="AH508">
        <v>0</v>
      </c>
      <c r="AI508">
        <v>3</v>
      </c>
      <c r="AJ508">
        <v>17</v>
      </c>
      <c r="AK508">
        <v>144</v>
      </c>
      <c r="AL508">
        <v>0</v>
      </c>
      <c r="AM508">
        <v>19</v>
      </c>
      <c r="AN508">
        <v>0</v>
      </c>
      <c r="AO508">
        <v>83</v>
      </c>
      <c r="AP508">
        <v>133</v>
      </c>
    </row>
    <row r="509" spans="1:42" x14ac:dyDescent="0.2">
      <c r="A509">
        <v>53820280</v>
      </c>
      <c r="B509" t="s">
        <v>1034</v>
      </c>
      <c r="C509">
        <v>43465</v>
      </c>
      <c r="D509">
        <v>0</v>
      </c>
      <c r="E509">
        <v>0</v>
      </c>
      <c r="F509">
        <v>0</v>
      </c>
      <c r="G509">
        <v>0</v>
      </c>
      <c r="H509">
        <v>0</v>
      </c>
      <c r="I509" t="s">
        <v>2052</v>
      </c>
      <c r="J509">
        <v>6562</v>
      </c>
      <c r="K509">
        <v>1048</v>
      </c>
      <c r="L509">
        <v>463</v>
      </c>
      <c r="M509">
        <v>4950</v>
      </c>
      <c r="N509">
        <v>101</v>
      </c>
      <c r="O509">
        <v>601</v>
      </c>
      <c r="P509">
        <v>73</v>
      </c>
      <c r="Q509">
        <v>1</v>
      </c>
      <c r="R509">
        <v>0</v>
      </c>
      <c r="S509">
        <v>0</v>
      </c>
      <c r="T509">
        <v>114</v>
      </c>
      <c r="U509">
        <v>36</v>
      </c>
      <c r="V509">
        <v>216</v>
      </c>
      <c r="W509">
        <v>7</v>
      </c>
      <c r="X509">
        <v>279</v>
      </c>
      <c r="Y509">
        <v>169</v>
      </c>
      <c r="Z509">
        <v>7</v>
      </c>
      <c r="AA509">
        <v>8</v>
      </c>
      <c r="AB509">
        <v>0</v>
      </c>
      <c r="AC509">
        <v>0</v>
      </c>
      <c r="AD509">
        <v>2757</v>
      </c>
      <c r="AE509">
        <v>2103</v>
      </c>
      <c r="AF509">
        <v>83</v>
      </c>
      <c r="AG509">
        <v>0</v>
      </c>
      <c r="AH509">
        <v>0</v>
      </c>
      <c r="AI509">
        <v>1</v>
      </c>
      <c r="AJ509">
        <v>4</v>
      </c>
      <c r="AK509">
        <v>73</v>
      </c>
      <c r="AL509">
        <v>0</v>
      </c>
      <c r="AM509">
        <v>28</v>
      </c>
      <c r="AN509">
        <v>0</v>
      </c>
      <c r="AO509">
        <v>50</v>
      </c>
      <c r="AP509">
        <v>91</v>
      </c>
    </row>
    <row r="510" spans="1:42" x14ac:dyDescent="0.2">
      <c r="A510">
        <v>53820280</v>
      </c>
      <c r="B510" t="s">
        <v>1034</v>
      </c>
      <c r="C510">
        <v>43100</v>
      </c>
      <c r="D510">
        <v>0</v>
      </c>
      <c r="E510">
        <v>0</v>
      </c>
      <c r="F510">
        <v>0</v>
      </c>
      <c r="G510">
        <v>0</v>
      </c>
      <c r="H510">
        <v>0</v>
      </c>
      <c r="I510" t="s">
        <v>1035</v>
      </c>
      <c r="J510">
        <v>6562</v>
      </c>
      <c r="K510">
        <v>1047</v>
      </c>
      <c r="L510">
        <v>463</v>
      </c>
      <c r="M510">
        <v>4951</v>
      </c>
      <c r="N510">
        <v>101</v>
      </c>
      <c r="O510">
        <v>604</v>
      </c>
      <c r="P510">
        <v>74</v>
      </c>
      <c r="Q510">
        <v>1</v>
      </c>
      <c r="R510">
        <v>0</v>
      </c>
      <c r="S510">
        <v>0</v>
      </c>
      <c r="T510">
        <v>113</v>
      </c>
      <c r="U510">
        <v>35</v>
      </c>
      <c r="V510">
        <v>213</v>
      </c>
      <c r="W510">
        <v>7</v>
      </c>
      <c r="X510">
        <v>287</v>
      </c>
      <c r="Y510">
        <v>161</v>
      </c>
      <c r="Z510">
        <v>8</v>
      </c>
      <c r="AA510">
        <v>8</v>
      </c>
      <c r="AB510">
        <v>0</v>
      </c>
      <c r="AC510">
        <v>0</v>
      </c>
      <c r="AD510">
        <v>2767</v>
      </c>
      <c r="AE510">
        <v>2102</v>
      </c>
      <c r="AF510">
        <v>77</v>
      </c>
      <c r="AG510">
        <v>0</v>
      </c>
      <c r="AH510">
        <v>0</v>
      </c>
      <c r="AI510">
        <v>1</v>
      </c>
      <c r="AJ510">
        <v>3</v>
      </c>
      <c r="AK510">
        <v>73</v>
      </c>
      <c r="AL510">
        <v>0</v>
      </c>
      <c r="AM510">
        <v>28</v>
      </c>
      <c r="AN510">
        <v>0</v>
      </c>
      <c r="AO510">
        <v>52</v>
      </c>
      <c r="AP510">
        <v>84</v>
      </c>
    </row>
    <row r="511" spans="1:42" x14ac:dyDescent="0.2">
      <c r="A511">
        <v>53820280</v>
      </c>
      <c r="B511" t="s">
        <v>1034</v>
      </c>
      <c r="C511">
        <v>42735</v>
      </c>
      <c r="D511">
        <v>0</v>
      </c>
      <c r="E511">
        <v>0</v>
      </c>
      <c r="F511">
        <v>0</v>
      </c>
      <c r="G511">
        <v>0</v>
      </c>
      <c r="H511">
        <v>0</v>
      </c>
      <c r="I511" t="s">
        <v>1036</v>
      </c>
      <c r="J511">
        <v>6562</v>
      </c>
      <c r="K511">
        <v>1046</v>
      </c>
      <c r="L511">
        <v>467</v>
      </c>
      <c r="M511">
        <v>4949</v>
      </c>
      <c r="N511">
        <v>100</v>
      </c>
      <c r="O511">
        <v>607</v>
      </c>
      <c r="P511">
        <v>75</v>
      </c>
      <c r="Q511">
        <v>1</v>
      </c>
      <c r="R511">
        <v>0</v>
      </c>
      <c r="S511">
        <v>0</v>
      </c>
      <c r="T511">
        <v>111</v>
      </c>
      <c r="U511">
        <v>35</v>
      </c>
      <c r="V511">
        <v>210</v>
      </c>
      <c r="W511">
        <v>7</v>
      </c>
      <c r="X511">
        <v>288</v>
      </c>
      <c r="Y511">
        <v>161</v>
      </c>
      <c r="Z511">
        <v>8</v>
      </c>
      <c r="AA511">
        <v>10</v>
      </c>
      <c r="AB511">
        <v>0</v>
      </c>
      <c r="AC511">
        <v>0</v>
      </c>
      <c r="AD511">
        <v>2770</v>
      </c>
      <c r="AE511">
        <v>2102</v>
      </c>
      <c r="AF511">
        <v>72</v>
      </c>
      <c r="AG511">
        <v>0</v>
      </c>
      <c r="AH511">
        <v>0</v>
      </c>
      <c r="AI511">
        <v>1</v>
      </c>
      <c r="AJ511">
        <v>3</v>
      </c>
      <c r="AK511">
        <v>72</v>
      </c>
      <c r="AL511">
        <v>0</v>
      </c>
      <c r="AM511">
        <v>28</v>
      </c>
      <c r="AN511">
        <v>0</v>
      </c>
      <c r="AO511">
        <v>52</v>
      </c>
      <c r="AP511">
        <v>80</v>
      </c>
    </row>
    <row r="512" spans="1:42" x14ac:dyDescent="0.2">
      <c r="A512">
        <v>53820320</v>
      </c>
      <c r="B512" t="s">
        <v>1037</v>
      </c>
      <c r="C512">
        <v>43465</v>
      </c>
      <c r="D512">
        <v>0</v>
      </c>
      <c r="E512">
        <v>0</v>
      </c>
      <c r="F512">
        <v>0</v>
      </c>
      <c r="G512">
        <v>0</v>
      </c>
      <c r="H512">
        <v>0</v>
      </c>
      <c r="I512" t="s">
        <v>2053</v>
      </c>
      <c r="J512">
        <v>3484</v>
      </c>
      <c r="K512">
        <v>646</v>
      </c>
      <c r="L512">
        <v>304</v>
      </c>
      <c r="M512">
        <v>2511</v>
      </c>
      <c r="N512">
        <v>23</v>
      </c>
      <c r="O512">
        <v>311</v>
      </c>
      <c r="P512">
        <v>161</v>
      </c>
      <c r="Q512">
        <v>2</v>
      </c>
      <c r="R512">
        <v>0</v>
      </c>
      <c r="S512">
        <v>0</v>
      </c>
      <c r="T512">
        <v>60</v>
      </c>
      <c r="U512">
        <v>45</v>
      </c>
      <c r="V512">
        <v>62</v>
      </c>
      <c r="W512">
        <v>5</v>
      </c>
      <c r="X512">
        <v>169</v>
      </c>
      <c r="Y512">
        <v>111</v>
      </c>
      <c r="Z512">
        <v>12</v>
      </c>
      <c r="AA512">
        <v>12</v>
      </c>
      <c r="AB512">
        <v>0</v>
      </c>
      <c r="AC512">
        <v>0</v>
      </c>
      <c r="AD512">
        <v>1771</v>
      </c>
      <c r="AE512">
        <v>642</v>
      </c>
      <c r="AF512">
        <v>86</v>
      </c>
      <c r="AG512">
        <v>0</v>
      </c>
      <c r="AH512">
        <v>0</v>
      </c>
      <c r="AI512">
        <v>2</v>
      </c>
      <c r="AJ512">
        <v>9</v>
      </c>
      <c r="AK512">
        <v>19</v>
      </c>
      <c r="AL512">
        <v>0</v>
      </c>
      <c r="AM512">
        <v>4</v>
      </c>
      <c r="AN512">
        <v>0</v>
      </c>
      <c r="AO512">
        <v>94</v>
      </c>
      <c r="AP512">
        <v>44</v>
      </c>
    </row>
    <row r="513" spans="1:42" x14ac:dyDescent="0.2">
      <c r="A513">
        <v>53820320</v>
      </c>
      <c r="B513" t="s">
        <v>1037</v>
      </c>
      <c r="C513">
        <v>43100</v>
      </c>
      <c r="D513">
        <v>0</v>
      </c>
      <c r="E513">
        <v>0</v>
      </c>
      <c r="F513">
        <v>0</v>
      </c>
      <c r="G513">
        <v>0</v>
      </c>
      <c r="H513">
        <v>0</v>
      </c>
      <c r="I513" t="s">
        <v>1038</v>
      </c>
      <c r="J513">
        <v>3484</v>
      </c>
      <c r="K513">
        <v>646</v>
      </c>
      <c r="L513">
        <v>304</v>
      </c>
      <c r="M513">
        <v>2511</v>
      </c>
      <c r="N513">
        <v>23</v>
      </c>
      <c r="O513">
        <v>311</v>
      </c>
      <c r="P513">
        <v>161</v>
      </c>
      <c r="Q513">
        <v>2</v>
      </c>
      <c r="R513">
        <v>0</v>
      </c>
      <c r="S513">
        <v>0</v>
      </c>
      <c r="T513">
        <v>60</v>
      </c>
      <c r="U513">
        <v>44</v>
      </c>
      <c r="V513">
        <v>63</v>
      </c>
      <c r="W513">
        <v>5</v>
      </c>
      <c r="X513">
        <v>169</v>
      </c>
      <c r="Y513">
        <v>111</v>
      </c>
      <c r="Z513">
        <v>12</v>
      </c>
      <c r="AA513">
        <v>12</v>
      </c>
      <c r="AB513">
        <v>0</v>
      </c>
      <c r="AC513">
        <v>0</v>
      </c>
      <c r="AD513">
        <v>1771</v>
      </c>
      <c r="AE513">
        <v>642</v>
      </c>
      <c r="AF513">
        <v>86</v>
      </c>
      <c r="AG513">
        <v>0</v>
      </c>
      <c r="AH513">
        <v>0</v>
      </c>
      <c r="AI513">
        <v>2</v>
      </c>
      <c r="AJ513">
        <v>9</v>
      </c>
      <c r="AK513">
        <v>19</v>
      </c>
      <c r="AL513">
        <v>0</v>
      </c>
      <c r="AM513">
        <v>4</v>
      </c>
      <c r="AN513">
        <v>0</v>
      </c>
      <c r="AO513">
        <v>94</v>
      </c>
      <c r="AP513">
        <v>44</v>
      </c>
    </row>
    <row r="514" spans="1:42" x14ac:dyDescent="0.2">
      <c r="A514">
        <v>53820320</v>
      </c>
      <c r="B514" t="s">
        <v>1037</v>
      </c>
      <c r="C514">
        <v>42735</v>
      </c>
      <c r="D514">
        <v>0</v>
      </c>
      <c r="E514">
        <v>0</v>
      </c>
      <c r="F514">
        <v>0</v>
      </c>
      <c r="G514">
        <v>0</v>
      </c>
      <c r="H514">
        <v>0</v>
      </c>
      <c r="I514" t="s">
        <v>1039</v>
      </c>
      <c r="J514">
        <v>3484</v>
      </c>
      <c r="K514">
        <v>645</v>
      </c>
      <c r="L514">
        <v>304</v>
      </c>
      <c r="M514">
        <v>2511</v>
      </c>
      <c r="N514">
        <v>23</v>
      </c>
      <c r="O514">
        <v>310</v>
      </c>
      <c r="P514">
        <v>161</v>
      </c>
      <c r="Q514">
        <v>2</v>
      </c>
      <c r="R514">
        <v>0</v>
      </c>
      <c r="S514">
        <v>0</v>
      </c>
      <c r="T514">
        <v>61</v>
      </c>
      <c r="U514">
        <v>43</v>
      </c>
      <c r="V514">
        <v>64</v>
      </c>
      <c r="W514">
        <v>5</v>
      </c>
      <c r="X514">
        <v>169</v>
      </c>
      <c r="Y514">
        <v>111</v>
      </c>
      <c r="Z514">
        <v>12</v>
      </c>
      <c r="AA514">
        <v>12</v>
      </c>
      <c r="AB514">
        <v>0</v>
      </c>
      <c r="AC514">
        <v>0</v>
      </c>
      <c r="AD514">
        <v>1771</v>
      </c>
      <c r="AE514">
        <v>642</v>
      </c>
      <c r="AF514">
        <v>86</v>
      </c>
      <c r="AG514">
        <v>0</v>
      </c>
      <c r="AH514">
        <v>0</v>
      </c>
      <c r="AI514">
        <v>2</v>
      </c>
      <c r="AJ514">
        <v>9</v>
      </c>
      <c r="AK514">
        <v>19</v>
      </c>
      <c r="AL514">
        <v>0</v>
      </c>
      <c r="AM514">
        <v>4</v>
      </c>
      <c r="AN514">
        <v>0</v>
      </c>
      <c r="AO514">
        <v>94</v>
      </c>
      <c r="AP514">
        <v>45</v>
      </c>
    </row>
    <row r="515" spans="1:42" x14ac:dyDescent="0.2">
      <c r="A515">
        <v>53820360</v>
      </c>
      <c r="B515" t="s">
        <v>1040</v>
      </c>
      <c r="C515">
        <v>43465</v>
      </c>
      <c r="D515">
        <v>0</v>
      </c>
      <c r="E515">
        <v>0</v>
      </c>
      <c r="F515">
        <v>0</v>
      </c>
      <c r="G515">
        <v>0</v>
      </c>
      <c r="H515">
        <v>0</v>
      </c>
      <c r="I515" t="s">
        <v>2054</v>
      </c>
      <c r="J515">
        <v>7806</v>
      </c>
      <c r="K515">
        <v>792</v>
      </c>
      <c r="L515">
        <v>572</v>
      </c>
      <c r="M515">
        <v>6337</v>
      </c>
      <c r="N515">
        <v>105</v>
      </c>
      <c r="O515">
        <v>401</v>
      </c>
      <c r="P515">
        <v>48</v>
      </c>
      <c r="Q515">
        <v>1</v>
      </c>
      <c r="R515">
        <v>0</v>
      </c>
      <c r="S515">
        <v>3</v>
      </c>
      <c r="T515">
        <v>151</v>
      </c>
      <c r="U515">
        <v>23</v>
      </c>
      <c r="V515">
        <v>161</v>
      </c>
      <c r="W515">
        <v>4</v>
      </c>
      <c r="X515">
        <v>292</v>
      </c>
      <c r="Y515">
        <v>278</v>
      </c>
      <c r="Z515">
        <v>3</v>
      </c>
      <c r="AA515">
        <v>0</v>
      </c>
      <c r="AB515">
        <v>0</v>
      </c>
      <c r="AC515">
        <v>0</v>
      </c>
      <c r="AD515">
        <v>4697</v>
      </c>
      <c r="AE515">
        <v>1597</v>
      </c>
      <c r="AF515">
        <v>29</v>
      </c>
      <c r="AG515">
        <v>0</v>
      </c>
      <c r="AH515">
        <v>0</v>
      </c>
      <c r="AI515">
        <v>13</v>
      </c>
      <c r="AJ515">
        <v>1</v>
      </c>
      <c r="AK515">
        <v>73</v>
      </c>
      <c r="AL515">
        <v>0</v>
      </c>
      <c r="AM515">
        <v>32</v>
      </c>
      <c r="AN515">
        <v>0</v>
      </c>
      <c r="AO515">
        <v>34</v>
      </c>
      <c r="AP515">
        <v>69</v>
      </c>
    </row>
    <row r="516" spans="1:42" x14ac:dyDescent="0.2">
      <c r="A516">
        <v>53820360</v>
      </c>
      <c r="B516" t="s">
        <v>1040</v>
      </c>
      <c r="C516">
        <v>43100</v>
      </c>
      <c r="D516">
        <v>0</v>
      </c>
      <c r="E516">
        <v>0</v>
      </c>
      <c r="F516">
        <v>0</v>
      </c>
      <c r="G516">
        <v>0</v>
      </c>
      <c r="H516">
        <v>0</v>
      </c>
      <c r="I516" t="s">
        <v>1041</v>
      </c>
      <c r="J516">
        <v>7806</v>
      </c>
      <c r="K516">
        <v>787</v>
      </c>
      <c r="L516">
        <v>571</v>
      </c>
      <c r="M516">
        <v>6342</v>
      </c>
      <c r="N516">
        <v>106</v>
      </c>
      <c r="O516">
        <v>399</v>
      </c>
      <c r="P516">
        <v>49</v>
      </c>
      <c r="Q516">
        <v>1</v>
      </c>
      <c r="R516">
        <v>0</v>
      </c>
      <c r="S516">
        <v>3</v>
      </c>
      <c r="T516">
        <v>151</v>
      </c>
      <c r="U516">
        <v>23</v>
      </c>
      <c r="V516">
        <v>158</v>
      </c>
      <c r="W516">
        <v>4</v>
      </c>
      <c r="X516">
        <v>293</v>
      </c>
      <c r="Y516">
        <v>275</v>
      </c>
      <c r="Z516">
        <v>3</v>
      </c>
      <c r="AA516">
        <v>0</v>
      </c>
      <c r="AB516">
        <v>0</v>
      </c>
      <c r="AC516">
        <v>0</v>
      </c>
      <c r="AD516">
        <v>4696</v>
      </c>
      <c r="AE516">
        <v>1605</v>
      </c>
      <c r="AF516">
        <v>28</v>
      </c>
      <c r="AG516">
        <v>0</v>
      </c>
      <c r="AH516">
        <v>0</v>
      </c>
      <c r="AI516">
        <v>13</v>
      </c>
      <c r="AJ516">
        <v>1</v>
      </c>
      <c r="AK516">
        <v>74</v>
      </c>
      <c r="AL516">
        <v>0</v>
      </c>
      <c r="AM516">
        <v>32</v>
      </c>
      <c r="AN516">
        <v>0</v>
      </c>
      <c r="AO516">
        <v>35</v>
      </c>
      <c r="AP516">
        <v>66</v>
      </c>
    </row>
    <row r="517" spans="1:42" x14ac:dyDescent="0.2">
      <c r="A517">
        <v>53820360</v>
      </c>
      <c r="B517" t="s">
        <v>1040</v>
      </c>
      <c r="C517">
        <v>42735</v>
      </c>
      <c r="D517">
        <v>0</v>
      </c>
      <c r="E517">
        <v>0</v>
      </c>
      <c r="F517">
        <v>0</v>
      </c>
      <c r="G517">
        <v>0</v>
      </c>
      <c r="H517">
        <v>0</v>
      </c>
      <c r="I517" t="s">
        <v>1042</v>
      </c>
      <c r="J517">
        <v>7806</v>
      </c>
      <c r="K517">
        <v>784</v>
      </c>
      <c r="L517">
        <v>571</v>
      </c>
      <c r="M517">
        <v>6345</v>
      </c>
      <c r="N517">
        <v>107</v>
      </c>
      <c r="O517">
        <v>408</v>
      </c>
      <c r="P517">
        <v>49</v>
      </c>
      <c r="Q517">
        <v>2</v>
      </c>
      <c r="R517">
        <v>0</v>
      </c>
      <c r="S517">
        <v>3</v>
      </c>
      <c r="T517">
        <v>147</v>
      </c>
      <c r="U517">
        <v>22</v>
      </c>
      <c r="V517">
        <v>148</v>
      </c>
      <c r="W517">
        <v>4</v>
      </c>
      <c r="X517">
        <v>299</v>
      </c>
      <c r="Y517">
        <v>269</v>
      </c>
      <c r="Z517">
        <v>2</v>
      </c>
      <c r="AA517">
        <v>0</v>
      </c>
      <c r="AB517">
        <v>0</v>
      </c>
      <c r="AC517">
        <v>0</v>
      </c>
      <c r="AD517">
        <v>4699</v>
      </c>
      <c r="AE517">
        <v>1607</v>
      </c>
      <c r="AF517">
        <v>24</v>
      </c>
      <c r="AG517">
        <v>0</v>
      </c>
      <c r="AH517">
        <v>0</v>
      </c>
      <c r="AI517">
        <v>14</v>
      </c>
      <c r="AJ517">
        <v>1</v>
      </c>
      <c r="AK517">
        <v>75</v>
      </c>
      <c r="AL517">
        <v>0</v>
      </c>
      <c r="AM517">
        <v>32</v>
      </c>
      <c r="AN517">
        <v>0</v>
      </c>
      <c r="AO517">
        <v>34</v>
      </c>
      <c r="AP517">
        <v>53</v>
      </c>
    </row>
    <row r="518" spans="1:42" x14ac:dyDescent="0.2">
      <c r="A518">
        <v>53820400</v>
      </c>
      <c r="B518" t="s">
        <v>1043</v>
      </c>
      <c r="C518">
        <v>43465</v>
      </c>
      <c r="D518">
        <v>0</v>
      </c>
      <c r="E518">
        <v>0</v>
      </c>
      <c r="F518">
        <v>0</v>
      </c>
      <c r="G518">
        <v>0</v>
      </c>
      <c r="H518">
        <v>0</v>
      </c>
      <c r="I518" t="s">
        <v>2055</v>
      </c>
      <c r="J518">
        <v>5062</v>
      </c>
      <c r="K518">
        <v>742</v>
      </c>
      <c r="L518">
        <v>391</v>
      </c>
      <c r="M518">
        <v>3774</v>
      </c>
      <c r="N518">
        <v>155</v>
      </c>
      <c r="O518">
        <v>470</v>
      </c>
      <c r="P518">
        <v>52</v>
      </c>
      <c r="Q518">
        <v>0</v>
      </c>
      <c r="R518">
        <v>0</v>
      </c>
      <c r="S518">
        <v>0</v>
      </c>
      <c r="T518">
        <v>83</v>
      </c>
      <c r="U518">
        <v>20</v>
      </c>
      <c r="V518">
        <v>112</v>
      </c>
      <c r="W518">
        <v>5</v>
      </c>
      <c r="X518">
        <v>206</v>
      </c>
      <c r="Y518">
        <v>181</v>
      </c>
      <c r="Z518">
        <v>4</v>
      </c>
      <c r="AA518">
        <v>0</v>
      </c>
      <c r="AB518">
        <v>0</v>
      </c>
      <c r="AC518">
        <v>0</v>
      </c>
      <c r="AD518">
        <v>2346</v>
      </c>
      <c r="AE518">
        <v>1365</v>
      </c>
      <c r="AF518">
        <v>54</v>
      </c>
      <c r="AG518">
        <v>0</v>
      </c>
      <c r="AH518">
        <v>0</v>
      </c>
      <c r="AI518">
        <v>4</v>
      </c>
      <c r="AJ518">
        <v>4</v>
      </c>
      <c r="AK518">
        <v>49</v>
      </c>
      <c r="AL518">
        <v>0</v>
      </c>
      <c r="AM518">
        <v>106</v>
      </c>
      <c r="AN518">
        <v>0</v>
      </c>
      <c r="AO518">
        <v>35</v>
      </c>
      <c r="AP518">
        <v>80</v>
      </c>
    </row>
    <row r="519" spans="1:42" x14ac:dyDescent="0.2">
      <c r="A519">
        <v>53820400</v>
      </c>
      <c r="B519" t="s">
        <v>1043</v>
      </c>
      <c r="C519">
        <v>43100</v>
      </c>
      <c r="D519">
        <v>0</v>
      </c>
      <c r="E519">
        <v>0</v>
      </c>
      <c r="F519">
        <v>0</v>
      </c>
      <c r="G519">
        <v>0</v>
      </c>
      <c r="H519">
        <v>0</v>
      </c>
      <c r="I519" t="s">
        <v>1044</v>
      </c>
      <c r="J519">
        <v>5062</v>
      </c>
      <c r="K519">
        <v>740</v>
      </c>
      <c r="L519">
        <v>401</v>
      </c>
      <c r="M519">
        <v>3763</v>
      </c>
      <c r="N519">
        <v>158</v>
      </c>
      <c r="O519">
        <v>477</v>
      </c>
      <c r="P519">
        <v>52</v>
      </c>
      <c r="Q519">
        <v>0</v>
      </c>
      <c r="R519">
        <v>0</v>
      </c>
      <c r="S519">
        <v>0</v>
      </c>
      <c r="T519">
        <v>81</v>
      </c>
      <c r="U519">
        <v>20</v>
      </c>
      <c r="V519">
        <v>104</v>
      </c>
      <c r="W519">
        <v>5</v>
      </c>
      <c r="X519">
        <v>221</v>
      </c>
      <c r="Y519">
        <v>176</v>
      </c>
      <c r="Z519">
        <v>4</v>
      </c>
      <c r="AA519">
        <v>0</v>
      </c>
      <c r="AB519">
        <v>0</v>
      </c>
      <c r="AC519">
        <v>0</v>
      </c>
      <c r="AD519">
        <v>2349</v>
      </c>
      <c r="AE519">
        <v>1359</v>
      </c>
      <c r="AF519">
        <v>49</v>
      </c>
      <c r="AG519">
        <v>0</v>
      </c>
      <c r="AH519">
        <v>0</v>
      </c>
      <c r="AI519">
        <v>3</v>
      </c>
      <c r="AJ519">
        <v>4</v>
      </c>
      <c r="AK519">
        <v>50</v>
      </c>
      <c r="AL519">
        <v>0</v>
      </c>
      <c r="AM519">
        <v>107</v>
      </c>
      <c r="AN519">
        <v>0</v>
      </c>
      <c r="AO519">
        <v>35</v>
      </c>
      <c r="AP519">
        <v>71</v>
      </c>
    </row>
    <row r="520" spans="1:42" x14ac:dyDescent="0.2">
      <c r="A520">
        <v>53820400</v>
      </c>
      <c r="B520" t="s">
        <v>1043</v>
      </c>
      <c r="C520">
        <v>42735</v>
      </c>
      <c r="D520">
        <v>0</v>
      </c>
      <c r="E520">
        <v>0</v>
      </c>
      <c r="F520">
        <v>0</v>
      </c>
      <c r="G520">
        <v>0</v>
      </c>
      <c r="H520">
        <v>0</v>
      </c>
      <c r="I520" t="s">
        <v>1045</v>
      </c>
      <c r="J520">
        <v>5062</v>
      </c>
      <c r="K520">
        <v>734</v>
      </c>
      <c r="L520">
        <v>405</v>
      </c>
      <c r="M520">
        <v>3761</v>
      </c>
      <c r="N520">
        <v>161</v>
      </c>
      <c r="O520">
        <v>483</v>
      </c>
      <c r="P520">
        <v>52</v>
      </c>
      <c r="Q520">
        <v>0</v>
      </c>
      <c r="R520">
        <v>0</v>
      </c>
      <c r="S520">
        <v>0</v>
      </c>
      <c r="T520">
        <v>80</v>
      </c>
      <c r="U520">
        <v>19</v>
      </c>
      <c r="V520">
        <v>95</v>
      </c>
      <c r="W520">
        <v>5</v>
      </c>
      <c r="X520">
        <v>224</v>
      </c>
      <c r="Y520">
        <v>176</v>
      </c>
      <c r="Z520">
        <v>5</v>
      </c>
      <c r="AA520">
        <v>0</v>
      </c>
      <c r="AB520">
        <v>0</v>
      </c>
      <c r="AC520">
        <v>0</v>
      </c>
      <c r="AD520">
        <v>2353</v>
      </c>
      <c r="AE520">
        <v>1362</v>
      </c>
      <c r="AF520">
        <v>41</v>
      </c>
      <c r="AG520">
        <v>0</v>
      </c>
      <c r="AH520">
        <v>0</v>
      </c>
      <c r="AI520">
        <v>2</v>
      </c>
      <c r="AJ520">
        <v>4</v>
      </c>
      <c r="AK520">
        <v>51</v>
      </c>
      <c r="AL520">
        <v>0</v>
      </c>
      <c r="AM520">
        <v>110</v>
      </c>
      <c r="AN520">
        <v>0</v>
      </c>
      <c r="AO520">
        <v>34</v>
      </c>
      <c r="AP520">
        <v>63</v>
      </c>
    </row>
    <row r="521" spans="1:42" x14ac:dyDescent="0.2">
      <c r="A521">
        <v>53820440</v>
      </c>
      <c r="B521" t="s">
        <v>1046</v>
      </c>
      <c r="C521">
        <v>43465</v>
      </c>
      <c r="D521">
        <v>0</v>
      </c>
      <c r="E521">
        <v>0</v>
      </c>
      <c r="F521">
        <v>0</v>
      </c>
      <c r="G521">
        <v>0</v>
      </c>
      <c r="H521">
        <v>0</v>
      </c>
      <c r="I521" t="s">
        <v>2056</v>
      </c>
      <c r="J521">
        <v>3579</v>
      </c>
      <c r="K521">
        <v>958</v>
      </c>
      <c r="L521">
        <v>247</v>
      </c>
      <c r="M521">
        <v>2025</v>
      </c>
      <c r="N521">
        <v>349</v>
      </c>
      <c r="O521">
        <v>467</v>
      </c>
      <c r="P521">
        <v>120</v>
      </c>
      <c r="Q521">
        <v>0</v>
      </c>
      <c r="R521">
        <v>0</v>
      </c>
      <c r="S521">
        <v>56</v>
      </c>
      <c r="T521">
        <v>62</v>
      </c>
      <c r="U521">
        <v>40</v>
      </c>
      <c r="V521">
        <v>201</v>
      </c>
      <c r="W521">
        <v>12</v>
      </c>
      <c r="X521">
        <v>142</v>
      </c>
      <c r="Y521">
        <v>91</v>
      </c>
      <c r="Z521">
        <v>6</v>
      </c>
      <c r="AA521">
        <v>8</v>
      </c>
      <c r="AB521">
        <v>0</v>
      </c>
      <c r="AC521">
        <v>0</v>
      </c>
      <c r="AD521">
        <v>1747</v>
      </c>
      <c r="AE521">
        <v>107</v>
      </c>
      <c r="AF521">
        <v>148</v>
      </c>
      <c r="AG521">
        <v>0</v>
      </c>
      <c r="AH521">
        <v>0</v>
      </c>
      <c r="AI521">
        <v>0</v>
      </c>
      <c r="AJ521">
        <v>23</v>
      </c>
      <c r="AK521">
        <v>232</v>
      </c>
      <c r="AL521">
        <v>5</v>
      </c>
      <c r="AM521">
        <v>113</v>
      </c>
      <c r="AN521">
        <v>0</v>
      </c>
      <c r="AO521">
        <v>87</v>
      </c>
      <c r="AP521">
        <v>114</v>
      </c>
    </row>
    <row r="522" spans="1:42" x14ac:dyDescent="0.2">
      <c r="A522">
        <v>53820440</v>
      </c>
      <c r="B522" t="s">
        <v>1046</v>
      </c>
      <c r="C522">
        <v>43100</v>
      </c>
      <c r="D522">
        <v>0</v>
      </c>
      <c r="E522">
        <v>0</v>
      </c>
      <c r="F522">
        <v>0</v>
      </c>
      <c r="G522">
        <v>0</v>
      </c>
      <c r="H522">
        <v>0</v>
      </c>
      <c r="I522" t="s">
        <v>1047</v>
      </c>
      <c r="J522">
        <v>3579</v>
      </c>
      <c r="K522">
        <v>951</v>
      </c>
      <c r="L522">
        <v>246</v>
      </c>
      <c r="M522">
        <v>2033</v>
      </c>
      <c r="N522">
        <v>348</v>
      </c>
      <c r="O522">
        <v>468</v>
      </c>
      <c r="P522">
        <v>119</v>
      </c>
      <c r="Q522">
        <v>0</v>
      </c>
      <c r="R522">
        <v>0</v>
      </c>
      <c r="S522">
        <v>61</v>
      </c>
      <c r="T522">
        <v>63</v>
      </c>
      <c r="U522">
        <v>39</v>
      </c>
      <c r="V522">
        <v>190</v>
      </c>
      <c r="W522">
        <v>12</v>
      </c>
      <c r="X522">
        <v>141</v>
      </c>
      <c r="Y522">
        <v>90</v>
      </c>
      <c r="Z522">
        <v>6</v>
      </c>
      <c r="AA522">
        <v>8</v>
      </c>
      <c r="AB522">
        <v>0</v>
      </c>
      <c r="AC522">
        <v>0</v>
      </c>
      <c r="AD522">
        <v>1754</v>
      </c>
      <c r="AE522">
        <v>99</v>
      </c>
      <c r="AF522">
        <v>154</v>
      </c>
      <c r="AG522">
        <v>0</v>
      </c>
      <c r="AH522">
        <v>0</v>
      </c>
      <c r="AI522">
        <v>0</v>
      </c>
      <c r="AJ522">
        <v>27</v>
      </c>
      <c r="AK522">
        <v>232</v>
      </c>
      <c r="AL522">
        <v>5</v>
      </c>
      <c r="AM522">
        <v>112</v>
      </c>
      <c r="AN522">
        <v>0</v>
      </c>
      <c r="AO522">
        <v>86</v>
      </c>
      <c r="AP522">
        <v>102</v>
      </c>
    </row>
    <row r="523" spans="1:42" x14ac:dyDescent="0.2">
      <c r="A523">
        <v>53820440</v>
      </c>
      <c r="B523" t="s">
        <v>1046</v>
      </c>
      <c r="C523">
        <v>42735</v>
      </c>
      <c r="D523">
        <v>0</v>
      </c>
      <c r="E523">
        <v>0</v>
      </c>
      <c r="F523">
        <v>0</v>
      </c>
      <c r="G523">
        <v>0</v>
      </c>
      <c r="H523">
        <v>0</v>
      </c>
      <c r="I523" t="s">
        <v>1048</v>
      </c>
      <c r="J523">
        <v>3579</v>
      </c>
      <c r="K523">
        <v>949</v>
      </c>
      <c r="L523">
        <v>247</v>
      </c>
      <c r="M523">
        <v>2035</v>
      </c>
      <c r="N523">
        <v>348</v>
      </c>
      <c r="O523">
        <v>470</v>
      </c>
      <c r="P523">
        <v>119</v>
      </c>
      <c r="Q523">
        <v>0</v>
      </c>
      <c r="R523">
        <v>0</v>
      </c>
      <c r="S523">
        <v>62</v>
      </c>
      <c r="T523">
        <v>63</v>
      </c>
      <c r="U523">
        <v>39</v>
      </c>
      <c r="V523">
        <v>184</v>
      </c>
      <c r="W523">
        <v>12</v>
      </c>
      <c r="X523">
        <v>143</v>
      </c>
      <c r="Y523">
        <v>89</v>
      </c>
      <c r="Z523">
        <v>6</v>
      </c>
      <c r="AA523">
        <v>8</v>
      </c>
      <c r="AB523">
        <v>0</v>
      </c>
      <c r="AC523">
        <v>0</v>
      </c>
      <c r="AD523">
        <v>1757</v>
      </c>
      <c r="AE523">
        <v>99</v>
      </c>
      <c r="AF523">
        <v>152</v>
      </c>
      <c r="AG523">
        <v>0</v>
      </c>
      <c r="AH523">
        <v>0</v>
      </c>
      <c r="AI523">
        <v>0</v>
      </c>
      <c r="AJ523">
        <v>27</v>
      </c>
      <c r="AK523">
        <v>232</v>
      </c>
      <c r="AL523">
        <v>5</v>
      </c>
      <c r="AM523">
        <v>111</v>
      </c>
      <c r="AN523">
        <v>0</v>
      </c>
      <c r="AO523">
        <v>86</v>
      </c>
      <c r="AP523">
        <v>96</v>
      </c>
    </row>
    <row r="524" spans="1:42" x14ac:dyDescent="0.2">
      <c r="A524">
        <v>53820480</v>
      </c>
      <c r="B524" t="s">
        <v>1049</v>
      </c>
      <c r="C524">
        <v>43465</v>
      </c>
      <c r="D524">
        <v>0</v>
      </c>
      <c r="E524">
        <v>0</v>
      </c>
      <c r="F524">
        <v>0</v>
      </c>
      <c r="G524">
        <v>0</v>
      </c>
      <c r="H524">
        <v>0</v>
      </c>
      <c r="I524" t="s">
        <v>2057</v>
      </c>
      <c r="J524">
        <v>6972</v>
      </c>
      <c r="K524">
        <v>859</v>
      </c>
      <c r="L524">
        <v>492</v>
      </c>
      <c r="M524">
        <v>5568</v>
      </c>
      <c r="N524">
        <v>53</v>
      </c>
      <c r="O524">
        <v>394</v>
      </c>
      <c r="P524">
        <v>102</v>
      </c>
      <c r="Q524">
        <v>0</v>
      </c>
      <c r="R524">
        <v>0</v>
      </c>
      <c r="S524">
        <v>40</v>
      </c>
      <c r="T524">
        <v>116</v>
      </c>
      <c r="U524">
        <v>68</v>
      </c>
      <c r="V524">
        <v>131</v>
      </c>
      <c r="W524">
        <v>8</v>
      </c>
      <c r="X524">
        <v>232</v>
      </c>
      <c r="Y524">
        <v>233</v>
      </c>
      <c r="Z524">
        <v>13</v>
      </c>
      <c r="AA524">
        <v>15</v>
      </c>
      <c r="AB524">
        <v>0</v>
      </c>
      <c r="AC524">
        <v>0</v>
      </c>
      <c r="AD524">
        <v>3582</v>
      </c>
      <c r="AE524">
        <v>1843</v>
      </c>
      <c r="AF524">
        <v>125</v>
      </c>
      <c r="AG524">
        <v>0</v>
      </c>
      <c r="AH524">
        <v>0</v>
      </c>
      <c r="AI524">
        <v>3</v>
      </c>
      <c r="AJ524">
        <v>14</v>
      </c>
      <c r="AK524">
        <v>34</v>
      </c>
      <c r="AL524">
        <v>0</v>
      </c>
      <c r="AM524">
        <v>19</v>
      </c>
      <c r="AN524">
        <v>0</v>
      </c>
      <c r="AO524">
        <v>61</v>
      </c>
      <c r="AP524">
        <v>94</v>
      </c>
    </row>
    <row r="525" spans="1:42" x14ac:dyDescent="0.2">
      <c r="A525">
        <v>53820480</v>
      </c>
      <c r="B525" t="s">
        <v>1049</v>
      </c>
      <c r="C525">
        <v>43100</v>
      </c>
      <c r="D525">
        <v>0</v>
      </c>
      <c r="E525">
        <v>0</v>
      </c>
      <c r="F525">
        <v>0</v>
      </c>
      <c r="G525">
        <v>0</v>
      </c>
      <c r="H525">
        <v>0</v>
      </c>
      <c r="I525" t="s">
        <v>1050</v>
      </c>
      <c r="J525">
        <v>6972</v>
      </c>
      <c r="K525">
        <v>870</v>
      </c>
      <c r="L525">
        <v>498</v>
      </c>
      <c r="M525">
        <v>5546</v>
      </c>
      <c r="N525">
        <v>58</v>
      </c>
      <c r="O525">
        <v>405</v>
      </c>
      <c r="P525">
        <v>111</v>
      </c>
      <c r="Q525">
        <v>0</v>
      </c>
      <c r="R525">
        <v>0</v>
      </c>
      <c r="S525">
        <v>41</v>
      </c>
      <c r="T525">
        <v>111</v>
      </c>
      <c r="U525">
        <v>70</v>
      </c>
      <c r="V525">
        <v>123</v>
      </c>
      <c r="W525">
        <v>8</v>
      </c>
      <c r="X525">
        <v>234</v>
      </c>
      <c r="Y525">
        <v>235</v>
      </c>
      <c r="Z525">
        <v>14</v>
      </c>
      <c r="AA525">
        <v>16</v>
      </c>
      <c r="AB525">
        <v>0</v>
      </c>
      <c r="AC525">
        <v>0</v>
      </c>
      <c r="AD525">
        <v>3601</v>
      </c>
      <c r="AE525">
        <v>1840</v>
      </c>
      <c r="AF525">
        <v>91</v>
      </c>
      <c r="AG525">
        <v>0</v>
      </c>
      <c r="AH525">
        <v>0</v>
      </c>
      <c r="AI525">
        <v>2</v>
      </c>
      <c r="AJ525">
        <v>12</v>
      </c>
      <c r="AK525">
        <v>37</v>
      </c>
      <c r="AL525">
        <v>0</v>
      </c>
      <c r="AM525">
        <v>21</v>
      </c>
      <c r="AN525">
        <v>0</v>
      </c>
      <c r="AO525">
        <v>67</v>
      </c>
      <c r="AP525">
        <v>83</v>
      </c>
    </row>
    <row r="526" spans="1:42" x14ac:dyDescent="0.2">
      <c r="A526">
        <v>53820480</v>
      </c>
      <c r="B526" t="s">
        <v>1049</v>
      </c>
      <c r="C526">
        <v>42735</v>
      </c>
      <c r="D526">
        <v>0</v>
      </c>
      <c r="E526">
        <v>0</v>
      </c>
      <c r="F526">
        <v>0</v>
      </c>
      <c r="G526">
        <v>0</v>
      </c>
      <c r="H526">
        <v>0</v>
      </c>
      <c r="I526" t="s">
        <v>1051</v>
      </c>
      <c r="J526">
        <v>6972</v>
      </c>
      <c r="K526">
        <v>908</v>
      </c>
      <c r="L526">
        <v>514</v>
      </c>
      <c r="M526">
        <v>5495</v>
      </c>
      <c r="N526">
        <v>54</v>
      </c>
      <c r="O526">
        <v>407</v>
      </c>
      <c r="P526">
        <v>110</v>
      </c>
      <c r="Q526">
        <v>0</v>
      </c>
      <c r="R526">
        <v>0</v>
      </c>
      <c r="S526">
        <v>86</v>
      </c>
      <c r="T526">
        <v>109</v>
      </c>
      <c r="U526">
        <v>70</v>
      </c>
      <c r="V526">
        <v>118</v>
      </c>
      <c r="W526">
        <v>8</v>
      </c>
      <c r="X526">
        <v>249</v>
      </c>
      <c r="Y526">
        <v>235</v>
      </c>
      <c r="Z526">
        <v>15</v>
      </c>
      <c r="AA526">
        <v>16</v>
      </c>
      <c r="AB526">
        <v>0</v>
      </c>
      <c r="AC526">
        <v>0</v>
      </c>
      <c r="AD526">
        <v>3602</v>
      </c>
      <c r="AE526">
        <v>1843</v>
      </c>
      <c r="AF526">
        <v>47</v>
      </c>
      <c r="AG526">
        <v>0</v>
      </c>
      <c r="AH526">
        <v>0</v>
      </c>
      <c r="AI526">
        <v>2</v>
      </c>
      <c r="AJ526">
        <v>1</v>
      </c>
      <c r="AK526">
        <v>44</v>
      </c>
      <c r="AL526">
        <v>0</v>
      </c>
      <c r="AM526">
        <v>10</v>
      </c>
      <c r="AN526">
        <v>0</v>
      </c>
      <c r="AO526">
        <v>64</v>
      </c>
      <c r="AP526">
        <v>78</v>
      </c>
    </row>
    <row r="527" spans="1:42" x14ac:dyDescent="0.2">
      <c r="A527">
        <v>53820520</v>
      </c>
      <c r="B527" t="s">
        <v>1052</v>
      </c>
      <c r="C527">
        <v>43465</v>
      </c>
      <c r="D527">
        <v>0</v>
      </c>
      <c r="E527">
        <v>0</v>
      </c>
      <c r="F527">
        <v>0</v>
      </c>
      <c r="G527">
        <v>0</v>
      </c>
      <c r="H527">
        <v>0</v>
      </c>
      <c r="I527" t="s">
        <v>2058</v>
      </c>
      <c r="J527">
        <v>6196</v>
      </c>
      <c r="K527">
        <v>505</v>
      </c>
      <c r="L527">
        <v>322</v>
      </c>
      <c r="M527">
        <v>5274</v>
      </c>
      <c r="N527">
        <v>95</v>
      </c>
      <c r="O527">
        <v>250</v>
      </c>
      <c r="P527">
        <v>37</v>
      </c>
      <c r="Q527">
        <v>0</v>
      </c>
      <c r="R527">
        <v>0</v>
      </c>
      <c r="S527">
        <v>1</v>
      </c>
      <c r="T527">
        <v>70</v>
      </c>
      <c r="U527">
        <v>16</v>
      </c>
      <c r="V527">
        <v>127</v>
      </c>
      <c r="W527">
        <v>5</v>
      </c>
      <c r="X527">
        <v>190</v>
      </c>
      <c r="Y527">
        <v>129</v>
      </c>
      <c r="Z527">
        <v>3</v>
      </c>
      <c r="AA527">
        <v>0</v>
      </c>
      <c r="AB527">
        <v>0</v>
      </c>
      <c r="AC527">
        <v>0</v>
      </c>
      <c r="AD527">
        <v>2282</v>
      </c>
      <c r="AE527">
        <v>2934</v>
      </c>
      <c r="AF527">
        <v>53</v>
      </c>
      <c r="AG527">
        <v>0</v>
      </c>
      <c r="AH527">
        <v>0</v>
      </c>
      <c r="AI527">
        <v>4</v>
      </c>
      <c r="AJ527">
        <v>1</v>
      </c>
      <c r="AK527">
        <v>66</v>
      </c>
      <c r="AL527">
        <v>0</v>
      </c>
      <c r="AM527">
        <v>29</v>
      </c>
      <c r="AN527">
        <v>0</v>
      </c>
      <c r="AO527">
        <v>26</v>
      </c>
      <c r="AP527">
        <v>106</v>
      </c>
    </row>
    <row r="528" spans="1:42" x14ac:dyDescent="0.2">
      <c r="A528">
        <v>53820520</v>
      </c>
      <c r="B528" t="s">
        <v>1052</v>
      </c>
      <c r="C528">
        <v>43100</v>
      </c>
      <c r="D528">
        <v>0</v>
      </c>
      <c r="E528">
        <v>0</v>
      </c>
      <c r="F528">
        <v>0</v>
      </c>
      <c r="G528">
        <v>0</v>
      </c>
      <c r="H528">
        <v>0</v>
      </c>
      <c r="I528" t="s">
        <v>1053</v>
      </c>
      <c r="J528">
        <v>6196</v>
      </c>
      <c r="K528">
        <v>504</v>
      </c>
      <c r="L528">
        <v>322</v>
      </c>
      <c r="M528">
        <v>5274</v>
      </c>
      <c r="N528">
        <v>95</v>
      </c>
      <c r="O528">
        <v>249</v>
      </c>
      <c r="P528">
        <v>37</v>
      </c>
      <c r="Q528">
        <v>0</v>
      </c>
      <c r="R528">
        <v>0</v>
      </c>
      <c r="S528">
        <v>1</v>
      </c>
      <c r="T528">
        <v>70</v>
      </c>
      <c r="U528">
        <v>16</v>
      </c>
      <c r="V528">
        <v>128</v>
      </c>
      <c r="W528">
        <v>5</v>
      </c>
      <c r="X528">
        <v>199</v>
      </c>
      <c r="Y528">
        <v>120</v>
      </c>
      <c r="Z528">
        <v>3</v>
      </c>
      <c r="AA528">
        <v>0</v>
      </c>
      <c r="AB528">
        <v>0</v>
      </c>
      <c r="AC528">
        <v>0</v>
      </c>
      <c r="AD528">
        <v>2282</v>
      </c>
      <c r="AE528">
        <v>2933</v>
      </c>
      <c r="AF528">
        <v>54</v>
      </c>
      <c r="AG528">
        <v>0</v>
      </c>
      <c r="AH528">
        <v>0</v>
      </c>
      <c r="AI528">
        <v>4</v>
      </c>
      <c r="AJ528">
        <v>1</v>
      </c>
      <c r="AK528">
        <v>66</v>
      </c>
      <c r="AL528">
        <v>0</v>
      </c>
      <c r="AM528">
        <v>28</v>
      </c>
      <c r="AN528">
        <v>0</v>
      </c>
      <c r="AO528">
        <v>25</v>
      </c>
      <c r="AP528">
        <v>107</v>
      </c>
    </row>
    <row r="529" spans="1:42" x14ac:dyDescent="0.2">
      <c r="A529">
        <v>53820520</v>
      </c>
      <c r="B529" t="s">
        <v>1052</v>
      </c>
      <c r="C529">
        <v>42735</v>
      </c>
      <c r="D529">
        <v>0</v>
      </c>
      <c r="E529">
        <v>0</v>
      </c>
      <c r="F529">
        <v>0</v>
      </c>
      <c r="G529">
        <v>0</v>
      </c>
      <c r="H529">
        <v>0</v>
      </c>
      <c r="I529" t="s">
        <v>1054</v>
      </c>
      <c r="J529">
        <v>6196</v>
      </c>
      <c r="K529">
        <v>500</v>
      </c>
      <c r="L529">
        <v>321</v>
      </c>
      <c r="M529">
        <v>5280</v>
      </c>
      <c r="N529">
        <v>96</v>
      </c>
      <c r="O529">
        <v>251</v>
      </c>
      <c r="P529">
        <v>36</v>
      </c>
      <c r="Q529">
        <v>0</v>
      </c>
      <c r="R529">
        <v>0</v>
      </c>
      <c r="S529">
        <v>1</v>
      </c>
      <c r="T529">
        <v>70</v>
      </c>
      <c r="U529">
        <v>15</v>
      </c>
      <c r="V529">
        <v>122</v>
      </c>
      <c r="W529">
        <v>5</v>
      </c>
      <c r="X529">
        <v>205</v>
      </c>
      <c r="Y529">
        <v>113</v>
      </c>
      <c r="Z529">
        <v>4</v>
      </c>
      <c r="AA529">
        <v>0</v>
      </c>
      <c r="AB529">
        <v>0</v>
      </c>
      <c r="AC529">
        <v>0</v>
      </c>
      <c r="AD529">
        <v>2288</v>
      </c>
      <c r="AE529">
        <v>2931</v>
      </c>
      <c r="AF529">
        <v>55</v>
      </c>
      <c r="AG529">
        <v>0</v>
      </c>
      <c r="AH529">
        <v>0</v>
      </c>
      <c r="AI529">
        <v>4</v>
      </c>
      <c r="AJ529">
        <v>1</v>
      </c>
      <c r="AK529">
        <v>67</v>
      </c>
      <c r="AL529">
        <v>0</v>
      </c>
      <c r="AM529">
        <v>29</v>
      </c>
      <c r="AN529">
        <v>0</v>
      </c>
      <c r="AO529">
        <v>25</v>
      </c>
      <c r="AP529">
        <v>100</v>
      </c>
    </row>
    <row r="530" spans="1:42" x14ac:dyDescent="0.2">
      <c r="A530">
        <v>53820560</v>
      </c>
      <c r="B530" t="s">
        <v>1055</v>
      </c>
      <c r="C530">
        <v>43465</v>
      </c>
      <c r="D530">
        <v>0</v>
      </c>
      <c r="E530">
        <v>0</v>
      </c>
      <c r="F530">
        <v>0</v>
      </c>
      <c r="G530">
        <v>0</v>
      </c>
      <c r="H530">
        <v>0</v>
      </c>
      <c r="I530" t="s">
        <v>2059</v>
      </c>
      <c r="J530">
        <v>3422</v>
      </c>
      <c r="K530">
        <v>1348</v>
      </c>
      <c r="L530">
        <v>552</v>
      </c>
      <c r="M530">
        <v>1477</v>
      </c>
      <c r="N530">
        <v>45</v>
      </c>
      <c r="O530">
        <v>664</v>
      </c>
      <c r="P530">
        <v>197</v>
      </c>
      <c r="Q530">
        <v>8</v>
      </c>
      <c r="R530">
        <v>0</v>
      </c>
      <c r="S530">
        <v>16</v>
      </c>
      <c r="T530">
        <v>67</v>
      </c>
      <c r="U530">
        <v>138</v>
      </c>
      <c r="V530">
        <v>240</v>
      </c>
      <c r="W530">
        <v>17</v>
      </c>
      <c r="X530">
        <v>334</v>
      </c>
      <c r="Y530">
        <v>91</v>
      </c>
      <c r="Z530">
        <v>10</v>
      </c>
      <c r="AA530">
        <v>28</v>
      </c>
      <c r="AB530">
        <v>89</v>
      </c>
      <c r="AC530">
        <v>0</v>
      </c>
      <c r="AD530">
        <v>925</v>
      </c>
      <c r="AE530">
        <v>447</v>
      </c>
      <c r="AF530">
        <v>81</v>
      </c>
      <c r="AG530">
        <v>0</v>
      </c>
      <c r="AH530">
        <v>0</v>
      </c>
      <c r="AI530">
        <v>0</v>
      </c>
      <c r="AJ530">
        <v>23</v>
      </c>
      <c r="AK530">
        <v>34</v>
      </c>
      <c r="AL530">
        <v>0</v>
      </c>
      <c r="AM530">
        <v>11</v>
      </c>
      <c r="AN530">
        <v>0</v>
      </c>
      <c r="AO530">
        <v>64</v>
      </c>
      <c r="AP530">
        <v>140</v>
      </c>
    </row>
    <row r="531" spans="1:42" x14ac:dyDescent="0.2">
      <c r="A531">
        <v>53820560</v>
      </c>
      <c r="B531" t="s">
        <v>1055</v>
      </c>
      <c r="C531">
        <v>43100</v>
      </c>
      <c r="D531">
        <v>0</v>
      </c>
      <c r="E531">
        <v>0</v>
      </c>
      <c r="F531">
        <v>0</v>
      </c>
      <c r="G531">
        <v>0</v>
      </c>
      <c r="H531">
        <v>0</v>
      </c>
      <c r="I531" t="s">
        <v>1056</v>
      </c>
      <c r="J531">
        <v>3422</v>
      </c>
      <c r="K531">
        <v>1347</v>
      </c>
      <c r="L531">
        <v>552</v>
      </c>
      <c r="M531">
        <v>1477</v>
      </c>
      <c r="N531">
        <v>45</v>
      </c>
      <c r="O531">
        <v>664</v>
      </c>
      <c r="P531">
        <v>197</v>
      </c>
      <c r="Q531">
        <v>8</v>
      </c>
      <c r="R531">
        <v>0</v>
      </c>
      <c r="S531">
        <v>16</v>
      </c>
      <c r="T531">
        <v>67</v>
      </c>
      <c r="U531">
        <v>138</v>
      </c>
      <c r="V531">
        <v>240</v>
      </c>
      <c r="W531">
        <v>17</v>
      </c>
      <c r="X531">
        <v>334</v>
      </c>
      <c r="Y531">
        <v>91</v>
      </c>
      <c r="Z531">
        <v>10</v>
      </c>
      <c r="AA531">
        <v>29</v>
      </c>
      <c r="AB531">
        <v>89</v>
      </c>
      <c r="AC531">
        <v>0</v>
      </c>
      <c r="AD531">
        <v>925</v>
      </c>
      <c r="AE531">
        <v>447</v>
      </c>
      <c r="AF531">
        <v>81</v>
      </c>
      <c r="AG531">
        <v>0</v>
      </c>
      <c r="AH531">
        <v>0</v>
      </c>
      <c r="AI531">
        <v>0</v>
      </c>
      <c r="AJ531">
        <v>23</v>
      </c>
      <c r="AK531">
        <v>34</v>
      </c>
      <c r="AL531">
        <v>0</v>
      </c>
      <c r="AM531">
        <v>11</v>
      </c>
      <c r="AN531">
        <v>0</v>
      </c>
      <c r="AO531">
        <v>64</v>
      </c>
      <c r="AP531">
        <v>139</v>
      </c>
    </row>
    <row r="532" spans="1:42" x14ac:dyDescent="0.2">
      <c r="A532">
        <v>53820560</v>
      </c>
      <c r="B532" t="s">
        <v>1055</v>
      </c>
      <c r="C532">
        <v>42735</v>
      </c>
      <c r="D532">
        <v>0</v>
      </c>
      <c r="E532">
        <v>0</v>
      </c>
      <c r="F532">
        <v>0</v>
      </c>
      <c r="G532">
        <v>0</v>
      </c>
      <c r="H532">
        <v>0</v>
      </c>
      <c r="I532" t="s">
        <v>1057</v>
      </c>
      <c r="J532">
        <v>3422</v>
      </c>
      <c r="K532">
        <v>1342</v>
      </c>
      <c r="L532">
        <v>548</v>
      </c>
      <c r="M532">
        <v>1486</v>
      </c>
      <c r="N532">
        <v>46</v>
      </c>
      <c r="O532">
        <v>676</v>
      </c>
      <c r="P532">
        <v>198</v>
      </c>
      <c r="Q532">
        <v>8</v>
      </c>
      <c r="R532">
        <v>0</v>
      </c>
      <c r="S532">
        <v>14</v>
      </c>
      <c r="T532">
        <v>67</v>
      </c>
      <c r="U532">
        <v>140</v>
      </c>
      <c r="V532">
        <v>223</v>
      </c>
      <c r="W532">
        <v>17</v>
      </c>
      <c r="X532">
        <v>339</v>
      </c>
      <c r="Y532">
        <v>81</v>
      </c>
      <c r="Z532">
        <v>10</v>
      </c>
      <c r="AA532">
        <v>29</v>
      </c>
      <c r="AB532">
        <v>89</v>
      </c>
      <c r="AC532">
        <v>0</v>
      </c>
      <c r="AD532">
        <v>946</v>
      </c>
      <c r="AE532">
        <v>446</v>
      </c>
      <c r="AF532">
        <v>66</v>
      </c>
      <c r="AG532">
        <v>0</v>
      </c>
      <c r="AH532">
        <v>0</v>
      </c>
      <c r="AI532">
        <v>0</v>
      </c>
      <c r="AJ532">
        <v>28</v>
      </c>
      <c r="AK532">
        <v>36</v>
      </c>
      <c r="AL532">
        <v>0</v>
      </c>
      <c r="AM532">
        <v>10</v>
      </c>
      <c r="AN532">
        <v>0</v>
      </c>
      <c r="AO532">
        <v>58</v>
      </c>
      <c r="AP532">
        <v>125</v>
      </c>
    </row>
    <row r="533" spans="1:42" x14ac:dyDescent="0.2">
      <c r="A533">
        <v>53820600</v>
      </c>
      <c r="B533" t="s">
        <v>1058</v>
      </c>
      <c r="C533">
        <v>43465</v>
      </c>
      <c r="D533">
        <v>0</v>
      </c>
      <c r="E533">
        <v>0</v>
      </c>
      <c r="F533">
        <v>0</v>
      </c>
      <c r="G533">
        <v>0</v>
      </c>
      <c r="H533">
        <v>0</v>
      </c>
      <c r="I533" t="s">
        <v>2060</v>
      </c>
      <c r="J533">
        <v>2366</v>
      </c>
      <c r="K533">
        <v>854</v>
      </c>
      <c r="L533">
        <v>274</v>
      </c>
      <c r="M533">
        <v>1119</v>
      </c>
      <c r="N533">
        <v>119</v>
      </c>
      <c r="O533">
        <v>451</v>
      </c>
      <c r="P533">
        <v>125</v>
      </c>
      <c r="Q533">
        <v>0</v>
      </c>
      <c r="R533">
        <v>0</v>
      </c>
      <c r="S533">
        <v>2</v>
      </c>
      <c r="T533">
        <v>57</v>
      </c>
      <c r="U533">
        <v>89</v>
      </c>
      <c r="V533">
        <v>110</v>
      </c>
      <c r="W533">
        <v>20</v>
      </c>
      <c r="X533">
        <v>183</v>
      </c>
      <c r="Y533">
        <v>53</v>
      </c>
      <c r="Z533">
        <v>20</v>
      </c>
      <c r="AA533">
        <v>19</v>
      </c>
      <c r="AB533">
        <v>0</v>
      </c>
      <c r="AC533">
        <v>0</v>
      </c>
      <c r="AD533">
        <v>383</v>
      </c>
      <c r="AE533">
        <v>640</v>
      </c>
      <c r="AF533">
        <v>66</v>
      </c>
      <c r="AG533">
        <v>0</v>
      </c>
      <c r="AH533">
        <v>0</v>
      </c>
      <c r="AI533">
        <v>2</v>
      </c>
      <c r="AJ533">
        <v>26</v>
      </c>
      <c r="AK533">
        <v>33</v>
      </c>
      <c r="AL533">
        <v>0</v>
      </c>
      <c r="AM533">
        <v>86</v>
      </c>
      <c r="AN533">
        <v>0</v>
      </c>
      <c r="AO533">
        <v>48</v>
      </c>
      <c r="AP533">
        <v>81</v>
      </c>
    </row>
    <row r="534" spans="1:42" x14ac:dyDescent="0.2">
      <c r="A534">
        <v>53820600</v>
      </c>
      <c r="B534" t="s">
        <v>1058</v>
      </c>
      <c r="C534">
        <v>43100</v>
      </c>
      <c r="D534">
        <v>0</v>
      </c>
      <c r="E534">
        <v>0</v>
      </c>
      <c r="F534">
        <v>0</v>
      </c>
      <c r="G534">
        <v>0</v>
      </c>
      <c r="H534">
        <v>0</v>
      </c>
      <c r="I534" t="s">
        <v>1059</v>
      </c>
      <c r="J534">
        <v>2366</v>
      </c>
      <c r="K534">
        <v>854</v>
      </c>
      <c r="L534">
        <v>270</v>
      </c>
      <c r="M534">
        <v>1121</v>
      </c>
      <c r="N534">
        <v>120</v>
      </c>
      <c r="O534">
        <v>452</v>
      </c>
      <c r="P534">
        <v>124</v>
      </c>
      <c r="Q534">
        <v>0</v>
      </c>
      <c r="R534">
        <v>0</v>
      </c>
      <c r="S534">
        <v>2</v>
      </c>
      <c r="T534">
        <v>59</v>
      </c>
      <c r="U534">
        <v>89</v>
      </c>
      <c r="V534">
        <v>108</v>
      </c>
      <c r="W534">
        <v>20</v>
      </c>
      <c r="X534">
        <v>183</v>
      </c>
      <c r="Y534">
        <v>49</v>
      </c>
      <c r="Z534">
        <v>18</v>
      </c>
      <c r="AA534">
        <v>20</v>
      </c>
      <c r="AB534">
        <v>0</v>
      </c>
      <c r="AC534">
        <v>0</v>
      </c>
      <c r="AD534">
        <v>384</v>
      </c>
      <c r="AE534">
        <v>642</v>
      </c>
      <c r="AF534">
        <v>67</v>
      </c>
      <c r="AG534">
        <v>0</v>
      </c>
      <c r="AH534">
        <v>0</v>
      </c>
      <c r="AI534">
        <v>2</v>
      </c>
      <c r="AJ534">
        <v>25</v>
      </c>
      <c r="AK534">
        <v>34</v>
      </c>
      <c r="AL534">
        <v>0</v>
      </c>
      <c r="AM534">
        <v>86</v>
      </c>
      <c r="AN534">
        <v>0</v>
      </c>
      <c r="AO534">
        <v>48</v>
      </c>
      <c r="AP534">
        <v>80</v>
      </c>
    </row>
    <row r="535" spans="1:42" x14ac:dyDescent="0.2">
      <c r="A535">
        <v>53820600</v>
      </c>
      <c r="B535" t="s">
        <v>1058</v>
      </c>
      <c r="C535">
        <v>42735</v>
      </c>
      <c r="D535">
        <v>0</v>
      </c>
      <c r="E535">
        <v>0</v>
      </c>
      <c r="F535">
        <v>0</v>
      </c>
      <c r="G535">
        <v>0</v>
      </c>
      <c r="H535">
        <v>0</v>
      </c>
      <c r="I535" t="s">
        <v>1060</v>
      </c>
      <c r="J535">
        <v>2366</v>
      </c>
      <c r="K535">
        <v>849</v>
      </c>
      <c r="L535">
        <v>278</v>
      </c>
      <c r="M535">
        <v>1104</v>
      </c>
      <c r="N535">
        <v>135</v>
      </c>
      <c r="O535">
        <v>454</v>
      </c>
      <c r="P535">
        <v>131</v>
      </c>
      <c r="Q535">
        <v>0</v>
      </c>
      <c r="R535">
        <v>0</v>
      </c>
      <c r="S535">
        <v>2</v>
      </c>
      <c r="T535">
        <v>58</v>
      </c>
      <c r="U535">
        <v>90</v>
      </c>
      <c r="V535">
        <v>94</v>
      </c>
      <c r="W535">
        <v>20</v>
      </c>
      <c r="X535">
        <v>188</v>
      </c>
      <c r="Y535">
        <v>50</v>
      </c>
      <c r="Z535">
        <v>18</v>
      </c>
      <c r="AA535">
        <v>22</v>
      </c>
      <c r="AB535">
        <v>0</v>
      </c>
      <c r="AC535">
        <v>0</v>
      </c>
      <c r="AD535">
        <v>421</v>
      </c>
      <c r="AE535">
        <v>634</v>
      </c>
      <c r="AF535">
        <v>42</v>
      </c>
      <c r="AG535">
        <v>0</v>
      </c>
      <c r="AH535">
        <v>0</v>
      </c>
      <c r="AI535">
        <v>2</v>
      </c>
      <c r="AJ535">
        <v>4</v>
      </c>
      <c r="AK535">
        <v>51</v>
      </c>
      <c r="AL535">
        <v>0</v>
      </c>
      <c r="AM535">
        <v>84</v>
      </c>
      <c r="AN535">
        <v>0</v>
      </c>
      <c r="AO535">
        <v>55</v>
      </c>
      <c r="AP535">
        <v>69</v>
      </c>
    </row>
    <row r="536" spans="1:42" x14ac:dyDescent="0.2">
      <c r="A536">
        <v>53820640</v>
      </c>
      <c r="B536" t="s">
        <v>1061</v>
      </c>
      <c r="C536">
        <v>43465</v>
      </c>
      <c r="D536">
        <v>0</v>
      </c>
      <c r="E536">
        <v>0</v>
      </c>
      <c r="F536">
        <v>0</v>
      </c>
      <c r="G536">
        <v>0</v>
      </c>
      <c r="H536">
        <v>0</v>
      </c>
      <c r="I536" t="s">
        <v>2061</v>
      </c>
      <c r="J536">
        <v>6222</v>
      </c>
      <c r="K536">
        <v>791</v>
      </c>
      <c r="L536">
        <v>379</v>
      </c>
      <c r="M536">
        <v>5010</v>
      </c>
      <c r="N536">
        <v>42</v>
      </c>
      <c r="O536">
        <v>314</v>
      </c>
      <c r="P536">
        <v>54</v>
      </c>
      <c r="Q536">
        <v>0</v>
      </c>
      <c r="R536">
        <v>0</v>
      </c>
      <c r="S536">
        <v>110</v>
      </c>
      <c r="T536">
        <v>91</v>
      </c>
      <c r="U536">
        <v>72</v>
      </c>
      <c r="V536">
        <v>144</v>
      </c>
      <c r="W536">
        <v>6</v>
      </c>
      <c r="X536">
        <v>187</v>
      </c>
      <c r="Y536">
        <v>182</v>
      </c>
      <c r="Z536">
        <v>5</v>
      </c>
      <c r="AA536">
        <v>5</v>
      </c>
      <c r="AB536">
        <v>0</v>
      </c>
      <c r="AC536">
        <v>0</v>
      </c>
      <c r="AD536">
        <v>3938</v>
      </c>
      <c r="AE536">
        <v>1010</v>
      </c>
      <c r="AF536">
        <v>61</v>
      </c>
      <c r="AG536">
        <v>0</v>
      </c>
      <c r="AH536">
        <v>0</v>
      </c>
      <c r="AI536">
        <v>1</v>
      </c>
      <c r="AJ536">
        <v>0</v>
      </c>
      <c r="AK536">
        <v>29</v>
      </c>
      <c r="AL536">
        <v>0</v>
      </c>
      <c r="AM536">
        <v>13</v>
      </c>
      <c r="AN536">
        <v>0</v>
      </c>
      <c r="AO536">
        <v>21</v>
      </c>
      <c r="AP536">
        <v>73</v>
      </c>
    </row>
    <row r="537" spans="1:42" x14ac:dyDescent="0.2">
      <c r="A537">
        <v>53820640</v>
      </c>
      <c r="B537" t="s">
        <v>1061</v>
      </c>
      <c r="C537">
        <v>43100</v>
      </c>
      <c r="D537">
        <v>0</v>
      </c>
      <c r="E537">
        <v>0</v>
      </c>
      <c r="F537">
        <v>0</v>
      </c>
      <c r="G537">
        <v>0</v>
      </c>
      <c r="H537">
        <v>0</v>
      </c>
      <c r="I537" t="s">
        <v>1062</v>
      </c>
      <c r="J537">
        <v>6222</v>
      </c>
      <c r="K537">
        <v>790</v>
      </c>
      <c r="L537">
        <v>379</v>
      </c>
      <c r="M537">
        <v>5011</v>
      </c>
      <c r="N537">
        <v>42</v>
      </c>
      <c r="O537">
        <v>314</v>
      </c>
      <c r="P537">
        <v>55</v>
      </c>
      <c r="Q537">
        <v>0</v>
      </c>
      <c r="R537">
        <v>0</v>
      </c>
      <c r="S537">
        <v>110</v>
      </c>
      <c r="T537">
        <v>89</v>
      </c>
      <c r="U537">
        <v>71</v>
      </c>
      <c r="V537">
        <v>145</v>
      </c>
      <c r="W537">
        <v>6</v>
      </c>
      <c r="X537">
        <v>187</v>
      </c>
      <c r="Y537">
        <v>182</v>
      </c>
      <c r="Z537">
        <v>5</v>
      </c>
      <c r="AA537">
        <v>5</v>
      </c>
      <c r="AB537">
        <v>0</v>
      </c>
      <c r="AC537">
        <v>0</v>
      </c>
      <c r="AD537">
        <v>3939</v>
      </c>
      <c r="AE537">
        <v>1010</v>
      </c>
      <c r="AF537">
        <v>61</v>
      </c>
      <c r="AG537">
        <v>0</v>
      </c>
      <c r="AH537">
        <v>0</v>
      </c>
      <c r="AI537">
        <v>1</v>
      </c>
      <c r="AJ537">
        <v>0</v>
      </c>
      <c r="AK537">
        <v>29</v>
      </c>
      <c r="AL537">
        <v>0</v>
      </c>
      <c r="AM537">
        <v>13</v>
      </c>
      <c r="AN537">
        <v>0</v>
      </c>
      <c r="AO537">
        <v>22</v>
      </c>
      <c r="AP537">
        <v>74</v>
      </c>
    </row>
    <row r="538" spans="1:42" x14ac:dyDescent="0.2">
      <c r="A538">
        <v>53820640</v>
      </c>
      <c r="B538" t="s">
        <v>1061</v>
      </c>
      <c r="C538">
        <v>42735</v>
      </c>
      <c r="D538">
        <v>0</v>
      </c>
      <c r="E538">
        <v>0</v>
      </c>
      <c r="F538">
        <v>0</v>
      </c>
      <c r="G538">
        <v>0</v>
      </c>
      <c r="H538">
        <v>0</v>
      </c>
      <c r="I538" t="s">
        <v>1063</v>
      </c>
      <c r="J538">
        <v>6222</v>
      </c>
      <c r="K538">
        <v>784</v>
      </c>
      <c r="L538">
        <v>374</v>
      </c>
      <c r="M538">
        <v>5022</v>
      </c>
      <c r="N538">
        <v>42</v>
      </c>
      <c r="O538">
        <v>311</v>
      </c>
      <c r="P538">
        <v>53</v>
      </c>
      <c r="Q538">
        <v>0</v>
      </c>
      <c r="R538">
        <v>0</v>
      </c>
      <c r="S538">
        <v>111</v>
      </c>
      <c r="T538">
        <v>91</v>
      </c>
      <c r="U538">
        <v>70</v>
      </c>
      <c r="V538">
        <v>142</v>
      </c>
      <c r="W538">
        <v>6</v>
      </c>
      <c r="X538">
        <v>185</v>
      </c>
      <c r="Y538">
        <v>179</v>
      </c>
      <c r="Z538">
        <v>5</v>
      </c>
      <c r="AA538">
        <v>5</v>
      </c>
      <c r="AB538">
        <v>0</v>
      </c>
      <c r="AC538">
        <v>0</v>
      </c>
      <c r="AD538">
        <v>3950</v>
      </c>
      <c r="AE538">
        <v>1004</v>
      </c>
      <c r="AF538">
        <v>66</v>
      </c>
      <c r="AG538">
        <v>0</v>
      </c>
      <c r="AH538">
        <v>0</v>
      </c>
      <c r="AI538">
        <v>1</v>
      </c>
      <c r="AJ538">
        <v>0</v>
      </c>
      <c r="AK538">
        <v>29</v>
      </c>
      <c r="AL538">
        <v>0</v>
      </c>
      <c r="AM538">
        <v>13</v>
      </c>
      <c r="AN538">
        <v>0</v>
      </c>
      <c r="AO538">
        <v>19</v>
      </c>
      <c r="AP538">
        <v>69</v>
      </c>
    </row>
    <row r="539" spans="1:42" x14ac:dyDescent="0.2">
      <c r="A539">
        <v>53820680</v>
      </c>
      <c r="B539" t="s">
        <v>1064</v>
      </c>
      <c r="C539">
        <v>43465</v>
      </c>
      <c r="D539">
        <v>0</v>
      </c>
      <c r="E539">
        <v>0</v>
      </c>
      <c r="F539">
        <v>0</v>
      </c>
      <c r="G539">
        <v>0</v>
      </c>
      <c r="H539">
        <v>0</v>
      </c>
      <c r="I539" t="s">
        <v>2062</v>
      </c>
      <c r="J539">
        <v>6200</v>
      </c>
      <c r="K539">
        <v>1917</v>
      </c>
      <c r="L539">
        <v>775</v>
      </c>
      <c r="M539">
        <v>3346</v>
      </c>
      <c r="N539">
        <v>162</v>
      </c>
      <c r="O539">
        <v>757</v>
      </c>
      <c r="P539">
        <v>543</v>
      </c>
      <c r="Q539">
        <v>3</v>
      </c>
      <c r="R539">
        <v>0</v>
      </c>
      <c r="S539">
        <v>56</v>
      </c>
      <c r="T539">
        <v>88</v>
      </c>
      <c r="U539">
        <v>177</v>
      </c>
      <c r="V539">
        <v>264</v>
      </c>
      <c r="W539">
        <v>28</v>
      </c>
      <c r="X539">
        <v>333</v>
      </c>
      <c r="Y539">
        <v>127</v>
      </c>
      <c r="Z539">
        <v>19</v>
      </c>
      <c r="AA539">
        <v>55</v>
      </c>
      <c r="AB539">
        <v>240</v>
      </c>
      <c r="AC539">
        <v>0</v>
      </c>
      <c r="AD539">
        <v>1036</v>
      </c>
      <c r="AE539">
        <v>1843</v>
      </c>
      <c r="AF539">
        <v>155</v>
      </c>
      <c r="AG539">
        <v>283</v>
      </c>
      <c r="AH539">
        <v>0</v>
      </c>
      <c r="AI539">
        <v>2</v>
      </c>
      <c r="AJ539">
        <v>27</v>
      </c>
      <c r="AK539">
        <v>48</v>
      </c>
      <c r="AL539">
        <v>0</v>
      </c>
      <c r="AM539">
        <v>115</v>
      </c>
      <c r="AN539">
        <v>0</v>
      </c>
      <c r="AO539">
        <v>409</v>
      </c>
      <c r="AP539">
        <v>176</v>
      </c>
    </row>
    <row r="540" spans="1:42" x14ac:dyDescent="0.2">
      <c r="A540">
        <v>53820680</v>
      </c>
      <c r="B540" t="s">
        <v>1064</v>
      </c>
      <c r="C540">
        <v>43100</v>
      </c>
      <c r="D540">
        <v>0</v>
      </c>
      <c r="E540">
        <v>0</v>
      </c>
      <c r="F540">
        <v>0</v>
      </c>
      <c r="G540">
        <v>0</v>
      </c>
      <c r="H540">
        <v>0</v>
      </c>
      <c r="I540" t="s">
        <v>1065</v>
      </c>
      <c r="J540">
        <v>6200</v>
      </c>
      <c r="K540">
        <v>1936</v>
      </c>
      <c r="L540">
        <v>756</v>
      </c>
      <c r="M540">
        <v>3346</v>
      </c>
      <c r="N540">
        <v>162</v>
      </c>
      <c r="O540">
        <v>763</v>
      </c>
      <c r="P540">
        <v>550</v>
      </c>
      <c r="Q540">
        <v>3</v>
      </c>
      <c r="R540">
        <v>0</v>
      </c>
      <c r="S540">
        <v>60</v>
      </c>
      <c r="T540">
        <v>92</v>
      </c>
      <c r="U540">
        <v>183</v>
      </c>
      <c r="V540">
        <v>257</v>
      </c>
      <c r="W540">
        <v>29</v>
      </c>
      <c r="X540">
        <v>329</v>
      </c>
      <c r="Y540">
        <v>110</v>
      </c>
      <c r="Z540">
        <v>20</v>
      </c>
      <c r="AA540">
        <v>55</v>
      </c>
      <c r="AB540">
        <v>243</v>
      </c>
      <c r="AC540">
        <v>0</v>
      </c>
      <c r="AD540">
        <v>1073</v>
      </c>
      <c r="AE540">
        <v>1842</v>
      </c>
      <c r="AF540">
        <v>144</v>
      </c>
      <c r="AG540">
        <v>271</v>
      </c>
      <c r="AH540">
        <v>0</v>
      </c>
      <c r="AI540">
        <v>2</v>
      </c>
      <c r="AJ540">
        <v>14</v>
      </c>
      <c r="AK540">
        <v>49</v>
      </c>
      <c r="AL540">
        <v>0</v>
      </c>
      <c r="AM540">
        <v>114</v>
      </c>
      <c r="AN540">
        <v>0</v>
      </c>
      <c r="AO540">
        <v>410</v>
      </c>
      <c r="AP540">
        <v>165</v>
      </c>
    </row>
    <row r="541" spans="1:42" x14ac:dyDescent="0.2">
      <c r="A541">
        <v>53820680</v>
      </c>
      <c r="B541" t="s">
        <v>1064</v>
      </c>
      <c r="C541">
        <v>42735</v>
      </c>
      <c r="D541">
        <v>0</v>
      </c>
      <c r="E541">
        <v>0</v>
      </c>
      <c r="F541">
        <v>0</v>
      </c>
      <c r="G541">
        <v>0</v>
      </c>
      <c r="H541">
        <v>0</v>
      </c>
      <c r="I541" t="s">
        <v>1066</v>
      </c>
      <c r="J541">
        <v>6200</v>
      </c>
      <c r="K541">
        <v>1934</v>
      </c>
      <c r="L541">
        <v>758</v>
      </c>
      <c r="M541">
        <v>3345</v>
      </c>
      <c r="N541">
        <v>164</v>
      </c>
      <c r="O541">
        <v>756</v>
      </c>
      <c r="P541">
        <v>555</v>
      </c>
      <c r="Q541">
        <v>3</v>
      </c>
      <c r="R541">
        <v>0</v>
      </c>
      <c r="S541">
        <v>60</v>
      </c>
      <c r="T541">
        <v>94</v>
      </c>
      <c r="U541">
        <v>183</v>
      </c>
      <c r="V541">
        <v>253</v>
      </c>
      <c r="W541">
        <v>29</v>
      </c>
      <c r="X541">
        <v>329</v>
      </c>
      <c r="Y541">
        <v>112</v>
      </c>
      <c r="Z541">
        <v>20</v>
      </c>
      <c r="AA541">
        <v>55</v>
      </c>
      <c r="AB541">
        <v>243</v>
      </c>
      <c r="AC541">
        <v>0</v>
      </c>
      <c r="AD541">
        <v>1086</v>
      </c>
      <c r="AE541">
        <v>1842</v>
      </c>
      <c r="AF541">
        <v>122</v>
      </c>
      <c r="AG541">
        <v>271</v>
      </c>
      <c r="AH541">
        <v>0</v>
      </c>
      <c r="AI541">
        <v>5</v>
      </c>
      <c r="AJ541">
        <v>18</v>
      </c>
      <c r="AK541">
        <v>51</v>
      </c>
      <c r="AL541">
        <v>0</v>
      </c>
      <c r="AM541">
        <v>113</v>
      </c>
      <c r="AN541">
        <v>0</v>
      </c>
      <c r="AO541">
        <v>412</v>
      </c>
      <c r="AP541">
        <v>159</v>
      </c>
    </row>
    <row r="542" spans="1:42" x14ac:dyDescent="0.2">
      <c r="A542">
        <v>53820720</v>
      </c>
      <c r="B542" t="s">
        <v>1067</v>
      </c>
      <c r="C542">
        <v>43465</v>
      </c>
      <c r="D542">
        <v>0</v>
      </c>
      <c r="E542">
        <v>0</v>
      </c>
      <c r="F542">
        <v>0</v>
      </c>
      <c r="G542">
        <v>0</v>
      </c>
      <c r="H542">
        <v>0</v>
      </c>
      <c r="I542" t="s">
        <v>2063</v>
      </c>
      <c r="J542">
        <v>4968</v>
      </c>
      <c r="K542">
        <v>715</v>
      </c>
      <c r="L542">
        <v>322</v>
      </c>
      <c r="M542">
        <v>3904</v>
      </c>
      <c r="N542">
        <v>27</v>
      </c>
      <c r="O542">
        <v>375</v>
      </c>
      <c r="P542">
        <v>41</v>
      </c>
      <c r="Q542">
        <v>2</v>
      </c>
      <c r="R542">
        <v>0</v>
      </c>
      <c r="S542">
        <v>35</v>
      </c>
      <c r="T542">
        <v>93</v>
      </c>
      <c r="U542">
        <v>33</v>
      </c>
      <c r="V542">
        <v>130</v>
      </c>
      <c r="W542">
        <v>6</v>
      </c>
      <c r="X542">
        <v>146</v>
      </c>
      <c r="Y542">
        <v>172</v>
      </c>
      <c r="Z542">
        <v>3</v>
      </c>
      <c r="AA542">
        <v>0</v>
      </c>
      <c r="AB542">
        <v>0</v>
      </c>
      <c r="AC542">
        <v>0</v>
      </c>
      <c r="AD542">
        <v>2977</v>
      </c>
      <c r="AE542">
        <v>880</v>
      </c>
      <c r="AF542">
        <v>42</v>
      </c>
      <c r="AG542">
        <v>0</v>
      </c>
      <c r="AH542">
        <v>0</v>
      </c>
      <c r="AI542">
        <v>0</v>
      </c>
      <c r="AJ542">
        <v>4</v>
      </c>
      <c r="AK542">
        <v>18</v>
      </c>
      <c r="AL542">
        <v>0</v>
      </c>
      <c r="AM542">
        <v>9</v>
      </c>
      <c r="AN542">
        <v>0</v>
      </c>
      <c r="AO542">
        <v>22</v>
      </c>
      <c r="AP542">
        <v>73</v>
      </c>
    </row>
    <row r="543" spans="1:42" x14ac:dyDescent="0.2">
      <c r="A543">
        <v>53820720</v>
      </c>
      <c r="B543" t="s">
        <v>1067</v>
      </c>
      <c r="C543">
        <v>43100</v>
      </c>
      <c r="D543">
        <v>0</v>
      </c>
      <c r="E543">
        <v>0</v>
      </c>
      <c r="F543">
        <v>0</v>
      </c>
      <c r="G543">
        <v>0</v>
      </c>
      <c r="H543">
        <v>0</v>
      </c>
      <c r="I543" t="s">
        <v>1068</v>
      </c>
      <c r="J543">
        <v>4968</v>
      </c>
      <c r="K543">
        <v>714</v>
      </c>
      <c r="L543">
        <v>323</v>
      </c>
      <c r="M543">
        <v>3904</v>
      </c>
      <c r="N543">
        <v>27</v>
      </c>
      <c r="O543">
        <v>379</v>
      </c>
      <c r="P543">
        <v>40</v>
      </c>
      <c r="Q543">
        <v>2</v>
      </c>
      <c r="R543">
        <v>0</v>
      </c>
      <c r="S543">
        <v>35</v>
      </c>
      <c r="T543">
        <v>93</v>
      </c>
      <c r="U543">
        <v>31</v>
      </c>
      <c r="V543">
        <v>127</v>
      </c>
      <c r="W543">
        <v>6</v>
      </c>
      <c r="X543">
        <v>147</v>
      </c>
      <c r="Y543">
        <v>172</v>
      </c>
      <c r="Z543">
        <v>3</v>
      </c>
      <c r="AA543">
        <v>0</v>
      </c>
      <c r="AB543">
        <v>0</v>
      </c>
      <c r="AC543">
        <v>0</v>
      </c>
      <c r="AD543">
        <v>2979</v>
      </c>
      <c r="AE543">
        <v>881</v>
      </c>
      <c r="AF543">
        <v>38</v>
      </c>
      <c r="AG543">
        <v>0</v>
      </c>
      <c r="AH543">
        <v>0</v>
      </c>
      <c r="AI543">
        <v>0</v>
      </c>
      <c r="AJ543">
        <v>6</v>
      </c>
      <c r="AK543">
        <v>18</v>
      </c>
      <c r="AL543">
        <v>0</v>
      </c>
      <c r="AM543">
        <v>9</v>
      </c>
      <c r="AN543">
        <v>0</v>
      </c>
      <c r="AO543">
        <v>21</v>
      </c>
      <c r="AP543">
        <v>69</v>
      </c>
    </row>
    <row r="544" spans="1:42" x14ac:dyDescent="0.2">
      <c r="A544">
        <v>53820720</v>
      </c>
      <c r="B544" t="s">
        <v>1067</v>
      </c>
      <c r="C544">
        <v>42735</v>
      </c>
      <c r="D544">
        <v>0</v>
      </c>
      <c r="E544">
        <v>0</v>
      </c>
      <c r="F544">
        <v>0</v>
      </c>
      <c r="G544">
        <v>0</v>
      </c>
      <c r="H544">
        <v>0</v>
      </c>
      <c r="I544" t="s">
        <v>1069</v>
      </c>
      <c r="J544">
        <v>4968</v>
      </c>
      <c r="K544">
        <v>711</v>
      </c>
      <c r="L544">
        <v>322</v>
      </c>
      <c r="M544">
        <v>3906</v>
      </c>
      <c r="N544">
        <v>28</v>
      </c>
      <c r="O544">
        <v>395</v>
      </c>
      <c r="P544">
        <v>41</v>
      </c>
      <c r="Q544">
        <v>4</v>
      </c>
      <c r="R544">
        <v>0</v>
      </c>
      <c r="S544">
        <v>35</v>
      </c>
      <c r="T544">
        <v>90</v>
      </c>
      <c r="U544">
        <v>30</v>
      </c>
      <c r="V544">
        <v>110</v>
      </c>
      <c r="W544">
        <v>6</v>
      </c>
      <c r="X544">
        <v>148</v>
      </c>
      <c r="Y544">
        <v>171</v>
      </c>
      <c r="Z544">
        <v>3</v>
      </c>
      <c r="AA544">
        <v>0</v>
      </c>
      <c r="AB544">
        <v>0</v>
      </c>
      <c r="AC544">
        <v>0</v>
      </c>
      <c r="AD544">
        <v>2986</v>
      </c>
      <c r="AE544">
        <v>880</v>
      </c>
      <c r="AF544">
        <v>27</v>
      </c>
      <c r="AG544">
        <v>0</v>
      </c>
      <c r="AH544">
        <v>0</v>
      </c>
      <c r="AI544">
        <v>0</v>
      </c>
      <c r="AJ544">
        <v>14</v>
      </c>
      <c r="AK544">
        <v>20</v>
      </c>
      <c r="AL544">
        <v>0</v>
      </c>
      <c r="AM544">
        <v>8</v>
      </c>
      <c r="AN544">
        <v>0</v>
      </c>
      <c r="AO544">
        <v>22</v>
      </c>
      <c r="AP544">
        <v>51</v>
      </c>
    </row>
    <row r="545" spans="1:42" x14ac:dyDescent="0.2">
      <c r="A545">
        <v>53820760</v>
      </c>
      <c r="B545" t="s">
        <v>1070</v>
      </c>
      <c r="C545">
        <v>43465</v>
      </c>
      <c r="D545">
        <v>0</v>
      </c>
      <c r="E545">
        <v>0</v>
      </c>
      <c r="F545">
        <v>0</v>
      </c>
      <c r="G545">
        <v>0</v>
      </c>
      <c r="H545">
        <v>0</v>
      </c>
      <c r="I545" t="s">
        <v>2064</v>
      </c>
      <c r="J545">
        <v>10722</v>
      </c>
      <c r="K545">
        <v>1069</v>
      </c>
      <c r="L545">
        <v>914</v>
      </c>
      <c r="M545">
        <v>8543</v>
      </c>
      <c r="N545">
        <v>197</v>
      </c>
      <c r="O545">
        <v>587</v>
      </c>
      <c r="P545">
        <v>70</v>
      </c>
      <c r="Q545">
        <v>0</v>
      </c>
      <c r="R545">
        <v>0</v>
      </c>
      <c r="S545">
        <v>21</v>
      </c>
      <c r="T545">
        <v>135</v>
      </c>
      <c r="U545">
        <v>42</v>
      </c>
      <c r="V545">
        <v>203</v>
      </c>
      <c r="W545">
        <v>11</v>
      </c>
      <c r="X545">
        <v>348</v>
      </c>
      <c r="Y545">
        <v>504</v>
      </c>
      <c r="Z545">
        <v>11</v>
      </c>
      <c r="AA545">
        <v>50</v>
      </c>
      <c r="AB545">
        <v>0</v>
      </c>
      <c r="AC545">
        <v>0</v>
      </c>
      <c r="AD545">
        <v>3298</v>
      </c>
      <c r="AE545">
        <v>5047</v>
      </c>
      <c r="AF545">
        <v>144</v>
      </c>
      <c r="AG545">
        <v>0</v>
      </c>
      <c r="AH545">
        <v>0</v>
      </c>
      <c r="AI545">
        <v>5</v>
      </c>
      <c r="AJ545">
        <v>49</v>
      </c>
      <c r="AK545">
        <v>192</v>
      </c>
      <c r="AL545">
        <v>0</v>
      </c>
      <c r="AM545">
        <v>5</v>
      </c>
      <c r="AN545">
        <v>0</v>
      </c>
      <c r="AO545">
        <v>41</v>
      </c>
      <c r="AP545">
        <v>143</v>
      </c>
    </row>
    <row r="546" spans="1:42" x14ac:dyDescent="0.2">
      <c r="A546">
        <v>53820760</v>
      </c>
      <c r="B546" t="s">
        <v>1070</v>
      </c>
      <c r="C546">
        <v>43100</v>
      </c>
      <c r="D546">
        <v>0</v>
      </c>
      <c r="E546">
        <v>0</v>
      </c>
      <c r="F546">
        <v>0</v>
      </c>
      <c r="G546">
        <v>0</v>
      </c>
      <c r="H546">
        <v>0</v>
      </c>
      <c r="I546" t="s">
        <v>1071</v>
      </c>
      <c r="J546">
        <v>10722</v>
      </c>
      <c r="K546">
        <v>1036</v>
      </c>
      <c r="L546">
        <v>920</v>
      </c>
      <c r="M546">
        <v>8563</v>
      </c>
      <c r="N546">
        <v>204</v>
      </c>
      <c r="O546">
        <v>592</v>
      </c>
      <c r="P546">
        <v>76</v>
      </c>
      <c r="Q546">
        <v>1</v>
      </c>
      <c r="R546">
        <v>0</v>
      </c>
      <c r="S546">
        <v>19</v>
      </c>
      <c r="T546">
        <v>105</v>
      </c>
      <c r="U546">
        <v>39</v>
      </c>
      <c r="V546">
        <v>193</v>
      </c>
      <c r="W546">
        <v>12</v>
      </c>
      <c r="X546">
        <v>346</v>
      </c>
      <c r="Y546">
        <v>517</v>
      </c>
      <c r="Z546">
        <v>11</v>
      </c>
      <c r="AA546">
        <v>45</v>
      </c>
      <c r="AB546">
        <v>0</v>
      </c>
      <c r="AC546">
        <v>0</v>
      </c>
      <c r="AD546">
        <v>3340</v>
      </c>
      <c r="AE546">
        <v>5046</v>
      </c>
      <c r="AF546">
        <v>134</v>
      </c>
      <c r="AG546">
        <v>0</v>
      </c>
      <c r="AH546">
        <v>0</v>
      </c>
      <c r="AI546">
        <v>6</v>
      </c>
      <c r="AJ546">
        <v>37</v>
      </c>
      <c r="AK546">
        <v>198</v>
      </c>
      <c r="AL546">
        <v>0</v>
      </c>
      <c r="AM546">
        <v>6</v>
      </c>
      <c r="AN546">
        <v>0</v>
      </c>
      <c r="AO546">
        <v>47</v>
      </c>
      <c r="AP546">
        <v>134</v>
      </c>
    </row>
    <row r="547" spans="1:42" x14ac:dyDescent="0.2">
      <c r="A547">
        <v>53820760</v>
      </c>
      <c r="B547" t="s">
        <v>1070</v>
      </c>
      <c r="C547">
        <v>42735</v>
      </c>
      <c r="D547">
        <v>0</v>
      </c>
      <c r="E547">
        <v>0</v>
      </c>
      <c r="F547">
        <v>0</v>
      </c>
      <c r="G547">
        <v>0</v>
      </c>
      <c r="H547">
        <v>0</v>
      </c>
      <c r="I547" t="s">
        <v>1072</v>
      </c>
      <c r="J547">
        <v>10722</v>
      </c>
      <c r="K547">
        <v>1031</v>
      </c>
      <c r="L547">
        <v>924</v>
      </c>
      <c r="M547">
        <v>8560</v>
      </c>
      <c r="N547">
        <v>207</v>
      </c>
      <c r="O547">
        <v>595</v>
      </c>
      <c r="P547">
        <v>75</v>
      </c>
      <c r="Q547">
        <v>1</v>
      </c>
      <c r="R547">
        <v>0</v>
      </c>
      <c r="S547">
        <v>18</v>
      </c>
      <c r="T547">
        <v>104</v>
      </c>
      <c r="U547">
        <v>39</v>
      </c>
      <c r="V547">
        <v>187</v>
      </c>
      <c r="W547">
        <v>12</v>
      </c>
      <c r="X547">
        <v>347</v>
      </c>
      <c r="Y547">
        <v>521</v>
      </c>
      <c r="Z547">
        <v>11</v>
      </c>
      <c r="AA547">
        <v>45</v>
      </c>
      <c r="AB547">
        <v>0</v>
      </c>
      <c r="AC547">
        <v>0</v>
      </c>
      <c r="AD547">
        <v>3340</v>
      </c>
      <c r="AE547">
        <v>5044</v>
      </c>
      <c r="AF547">
        <v>137</v>
      </c>
      <c r="AG547">
        <v>0</v>
      </c>
      <c r="AH547">
        <v>0</v>
      </c>
      <c r="AI547">
        <v>6</v>
      </c>
      <c r="AJ547">
        <v>33</v>
      </c>
      <c r="AK547">
        <v>200</v>
      </c>
      <c r="AL547">
        <v>0</v>
      </c>
      <c r="AM547">
        <v>6</v>
      </c>
      <c r="AN547">
        <v>0</v>
      </c>
      <c r="AO547">
        <v>46</v>
      </c>
      <c r="AP547">
        <v>126</v>
      </c>
    </row>
    <row r="548" spans="1:42" x14ac:dyDescent="0.2">
      <c r="A548">
        <v>55000000</v>
      </c>
      <c r="B548" t="s">
        <v>1073</v>
      </c>
      <c r="C548">
        <v>43465</v>
      </c>
      <c r="D548">
        <v>0</v>
      </c>
      <c r="E548">
        <v>1</v>
      </c>
      <c r="F548">
        <v>0</v>
      </c>
      <c r="G548">
        <v>0</v>
      </c>
      <c r="H548">
        <v>0</v>
      </c>
      <c r="I548" t="s">
        <v>2065</v>
      </c>
      <c r="J548">
        <v>691836</v>
      </c>
      <c r="K548">
        <v>96667</v>
      </c>
      <c r="L548">
        <v>42412</v>
      </c>
      <c r="M548">
        <v>540272</v>
      </c>
      <c r="N548">
        <v>12485</v>
      </c>
      <c r="O548">
        <v>37944</v>
      </c>
      <c r="P548">
        <v>17427</v>
      </c>
      <c r="Q548">
        <v>1432</v>
      </c>
      <c r="R548">
        <v>22</v>
      </c>
      <c r="S548">
        <v>1282</v>
      </c>
      <c r="T548">
        <v>19016</v>
      </c>
      <c r="U548">
        <v>4800</v>
      </c>
      <c r="V548">
        <v>13525</v>
      </c>
      <c r="W548">
        <v>1220</v>
      </c>
      <c r="X548">
        <v>22167</v>
      </c>
      <c r="Y548">
        <v>16497</v>
      </c>
      <c r="Z548">
        <v>1089</v>
      </c>
      <c r="AA548">
        <v>2205</v>
      </c>
      <c r="AB548">
        <v>399</v>
      </c>
      <c r="AC548">
        <v>54</v>
      </c>
      <c r="AD548">
        <v>416934</v>
      </c>
      <c r="AE548">
        <v>105580</v>
      </c>
      <c r="AF548">
        <v>10865</v>
      </c>
      <c r="AG548">
        <v>889</v>
      </c>
      <c r="AH548">
        <v>759</v>
      </c>
      <c r="AI548">
        <v>331</v>
      </c>
      <c r="AJ548">
        <v>4913</v>
      </c>
      <c r="AK548">
        <v>7961</v>
      </c>
      <c r="AL548">
        <v>61</v>
      </c>
      <c r="AM548">
        <v>4463</v>
      </c>
      <c r="AN548">
        <v>0</v>
      </c>
      <c r="AO548">
        <v>11580</v>
      </c>
      <c r="AP548">
        <v>7867</v>
      </c>
    </row>
    <row r="549" spans="1:42" x14ac:dyDescent="0.2">
      <c r="A549">
        <v>55000000</v>
      </c>
      <c r="B549" t="s">
        <v>1073</v>
      </c>
      <c r="C549">
        <v>43100</v>
      </c>
      <c r="D549">
        <v>0</v>
      </c>
      <c r="E549">
        <v>1</v>
      </c>
      <c r="F549">
        <v>0</v>
      </c>
      <c r="G549">
        <v>0</v>
      </c>
      <c r="H549">
        <v>0</v>
      </c>
      <c r="I549" t="s">
        <v>1074</v>
      </c>
      <c r="J549">
        <v>691835</v>
      </c>
      <c r="K549">
        <v>96275</v>
      </c>
      <c r="L549">
        <v>42765</v>
      </c>
      <c r="M549">
        <v>540032</v>
      </c>
      <c r="N549">
        <v>12763</v>
      </c>
      <c r="O549">
        <v>37832</v>
      </c>
      <c r="P549">
        <v>17479</v>
      </c>
      <c r="Q549">
        <v>1493</v>
      </c>
      <c r="R549">
        <v>22</v>
      </c>
      <c r="S549">
        <v>1291</v>
      </c>
      <c r="T549">
        <v>18910</v>
      </c>
      <c r="U549">
        <v>4791</v>
      </c>
      <c r="V549">
        <v>13231</v>
      </c>
      <c r="W549">
        <v>1226</v>
      </c>
      <c r="X549">
        <v>22830</v>
      </c>
      <c r="Y549">
        <v>16133</v>
      </c>
      <c r="Z549">
        <v>1089</v>
      </c>
      <c r="AA549">
        <v>2268</v>
      </c>
      <c r="AB549">
        <v>394</v>
      </c>
      <c r="AC549">
        <v>52</v>
      </c>
      <c r="AD549">
        <v>418886</v>
      </c>
      <c r="AE549">
        <v>105344</v>
      </c>
      <c r="AF549">
        <v>9421</v>
      </c>
      <c r="AG549">
        <v>894</v>
      </c>
      <c r="AH549">
        <v>767</v>
      </c>
      <c r="AI549">
        <v>387</v>
      </c>
      <c r="AJ549">
        <v>4333</v>
      </c>
      <c r="AK549">
        <v>8276</v>
      </c>
      <c r="AL549">
        <v>61</v>
      </c>
      <c r="AM549">
        <v>4426</v>
      </c>
      <c r="AN549">
        <v>0</v>
      </c>
      <c r="AO549">
        <v>11750</v>
      </c>
      <c r="AP549">
        <v>7672</v>
      </c>
    </row>
    <row r="550" spans="1:42" x14ac:dyDescent="0.2">
      <c r="A550">
        <v>55000000</v>
      </c>
      <c r="B550" t="s">
        <v>1073</v>
      </c>
      <c r="C550">
        <v>42735</v>
      </c>
      <c r="D550">
        <v>0</v>
      </c>
      <c r="E550">
        <v>1</v>
      </c>
      <c r="F550">
        <v>0</v>
      </c>
      <c r="G550">
        <v>0</v>
      </c>
      <c r="H550">
        <v>0</v>
      </c>
      <c r="I550" t="s">
        <v>1075</v>
      </c>
      <c r="J550">
        <v>691836</v>
      </c>
      <c r="K550">
        <v>95636</v>
      </c>
      <c r="L550">
        <v>43039</v>
      </c>
      <c r="M550">
        <v>539868</v>
      </c>
      <c r="N550">
        <v>13292</v>
      </c>
      <c r="O550">
        <v>37781</v>
      </c>
      <c r="P550">
        <v>17271</v>
      </c>
      <c r="Q550">
        <v>1541</v>
      </c>
      <c r="R550">
        <v>22</v>
      </c>
      <c r="S550">
        <v>1257</v>
      </c>
      <c r="T550">
        <v>18771</v>
      </c>
      <c r="U550">
        <v>4788</v>
      </c>
      <c r="V550">
        <v>12974</v>
      </c>
      <c r="W550">
        <v>1231</v>
      </c>
      <c r="X550">
        <v>23702</v>
      </c>
      <c r="Y550">
        <v>15442</v>
      </c>
      <c r="Z550">
        <v>1085</v>
      </c>
      <c r="AA550">
        <v>2301</v>
      </c>
      <c r="AB550">
        <v>460</v>
      </c>
      <c r="AC550">
        <v>48</v>
      </c>
      <c r="AD550">
        <v>420718</v>
      </c>
      <c r="AE550">
        <v>105510</v>
      </c>
      <c r="AF550">
        <v>7867</v>
      </c>
      <c r="AG550">
        <v>967</v>
      </c>
      <c r="AH550">
        <v>981</v>
      </c>
      <c r="AI550">
        <v>387</v>
      </c>
      <c r="AJ550">
        <v>3439</v>
      </c>
      <c r="AK550">
        <v>8843</v>
      </c>
      <c r="AL550">
        <v>60</v>
      </c>
      <c r="AM550">
        <v>4389</v>
      </c>
      <c r="AN550">
        <v>0</v>
      </c>
      <c r="AO550">
        <v>11649</v>
      </c>
      <c r="AP550">
        <v>7408</v>
      </c>
    </row>
    <row r="551" spans="1:42" x14ac:dyDescent="0.2">
      <c r="A551">
        <v>55120000</v>
      </c>
      <c r="B551" t="s">
        <v>1076</v>
      </c>
      <c r="C551">
        <v>43465</v>
      </c>
      <c r="D551">
        <v>0</v>
      </c>
      <c r="E551">
        <v>0</v>
      </c>
      <c r="F551">
        <v>1</v>
      </c>
      <c r="G551">
        <v>0</v>
      </c>
      <c r="H551">
        <v>1</v>
      </c>
      <c r="I551" t="s">
        <v>2066</v>
      </c>
      <c r="J551">
        <v>10061</v>
      </c>
      <c r="K551">
        <v>3405</v>
      </c>
      <c r="L551">
        <v>1087</v>
      </c>
      <c r="M551">
        <v>5405</v>
      </c>
      <c r="N551">
        <v>165</v>
      </c>
      <c r="O551">
        <v>1316</v>
      </c>
      <c r="P551">
        <v>576</v>
      </c>
      <c r="Q551">
        <v>190</v>
      </c>
      <c r="R551">
        <v>13</v>
      </c>
      <c r="S551">
        <v>121</v>
      </c>
      <c r="T551">
        <v>323</v>
      </c>
      <c r="U551">
        <v>189</v>
      </c>
      <c r="V551">
        <v>609</v>
      </c>
      <c r="W551">
        <v>67</v>
      </c>
      <c r="X551">
        <v>692</v>
      </c>
      <c r="Y551">
        <v>190</v>
      </c>
      <c r="Z551">
        <v>66</v>
      </c>
      <c r="AA551">
        <v>123</v>
      </c>
      <c r="AB551">
        <v>16</v>
      </c>
      <c r="AC551">
        <v>1</v>
      </c>
      <c r="AD551">
        <v>2877</v>
      </c>
      <c r="AE551">
        <v>2159</v>
      </c>
      <c r="AF551">
        <v>239</v>
      </c>
      <c r="AG551">
        <v>0</v>
      </c>
      <c r="AH551">
        <v>0</v>
      </c>
      <c r="AI551">
        <v>9</v>
      </c>
      <c r="AJ551">
        <v>121</v>
      </c>
      <c r="AK551">
        <v>75</v>
      </c>
      <c r="AL551">
        <v>4</v>
      </c>
      <c r="AM551">
        <v>85</v>
      </c>
      <c r="AN551">
        <v>0</v>
      </c>
      <c r="AO551">
        <v>388</v>
      </c>
      <c r="AP551">
        <v>401</v>
      </c>
    </row>
    <row r="552" spans="1:42" x14ac:dyDescent="0.2">
      <c r="A552">
        <v>55120000</v>
      </c>
      <c r="B552" t="s">
        <v>1076</v>
      </c>
      <c r="C552">
        <v>43100</v>
      </c>
      <c r="D552">
        <v>0</v>
      </c>
      <c r="E552">
        <v>0</v>
      </c>
      <c r="F552">
        <v>1</v>
      </c>
      <c r="G552">
        <v>0</v>
      </c>
      <c r="H552">
        <v>1</v>
      </c>
      <c r="I552" t="s">
        <v>1077</v>
      </c>
      <c r="J552">
        <v>10061</v>
      </c>
      <c r="K552">
        <v>3416</v>
      </c>
      <c r="L552">
        <v>1082</v>
      </c>
      <c r="M552">
        <v>5395</v>
      </c>
      <c r="N552">
        <v>169</v>
      </c>
      <c r="O552">
        <v>1314</v>
      </c>
      <c r="P552">
        <v>594</v>
      </c>
      <c r="Q552">
        <v>193</v>
      </c>
      <c r="R552">
        <v>13</v>
      </c>
      <c r="S552">
        <v>109</v>
      </c>
      <c r="T552">
        <v>323</v>
      </c>
      <c r="U552">
        <v>188</v>
      </c>
      <c r="V552">
        <v>615</v>
      </c>
      <c r="W552">
        <v>67</v>
      </c>
      <c r="X552">
        <v>713</v>
      </c>
      <c r="Y552">
        <v>168</v>
      </c>
      <c r="Z552">
        <v>63</v>
      </c>
      <c r="AA552">
        <v>123</v>
      </c>
      <c r="AB552">
        <v>14</v>
      </c>
      <c r="AC552">
        <v>1</v>
      </c>
      <c r="AD552">
        <v>2906</v>
      </c>
      <c r="AE552">
        <v>2167</v>
      </c>
      <c r="AF552">
        <v>193</v>
      </c>
      <c r="AG552">
        <v>0</v>
      </c>
      <c r="AH552">
        <v>0</v>
      </c>
      <c r="AI552">
        <v>9</v>
      </c>
      <c r="AJ552">
        <v>121</v>
      </c>
      <c r="AK552">
        <v>80</v>
      </c>
      <c r="AL552">
        <v>4</v>
      </c>
      <c r="AM552">
        <v>85</v>
      </c>
      <c r="AN552">
        <v>0</v>
      </c>
      <c r="AO552">
        <v>405</v>
      </c>
      <c r="AP552">
        <v>411</v>
      </c>
    </row>
    <row r="553" spans="1:42" x14ac:dyDescent="0.2">
      <c r="A553">
        <v>55120000</v>
      </c>
      <c r="B553" t="s">
        <v>1076</v>
      </c>
      <c r="C553">
        <v>42735</v>
      </c>
      <c r="D553">
        <v>0</v>
      </c>
      <c r="E553">
        <v>0</v>
      </c>
      <c r="F553">
        <v>1</v>
      </c>
      <c r="G553">
        <v>0</v>
      </c>
      <c r="H553">
        <v>1</v>
      </c>
      <c r="I553" t="s">
        <v>1078</v>
      </c>
      <c r="J553">
        <v>10061</v>
      </c>
      <c r="K553">
        <v>3436</v>
      </c>
      <c r="L553">
        <v>1085</v>
      </c>
      <c r="M553">
        <v>5343</v>
      </c>
      <c r="N553">
        <v>197</v>
      </c>
      <c r="O553">
        <v>1320</v>
      </c>
      <c r="P553">
        <v>597</v>
      </c>
      <c r="Q553">
        <v>206</v>
      </c>
      <c r="R553">
        <v>13</v>
      </c>
      <c r="S553">
        <v>109</v>
      </c>
      <c r="T553">
        <v>324</v>
      </c>
      <c r="U553">
        <v>185</v>
      </c>
      <c r="V553">
        <v>615</v>
      </c>
      <c r="W553">
        <v>68</v>
      </c>
      <c r="X553">
        <v>720</v>
      </c>
      <c r="Y553">
        <v>163</v>
      </c>
      <c r="Z553">
        <v>63</v>
      </c>
      <c r="AA553">
        <v>123</v>
      </c>
      <c r="AB553">
        <v>14</v>
      </c>
      <c r="AC553">
        <v>1</v>
      </c>
      <c r="AD553">
        <v>2908</v>
      </c>
      <c r="AE553">
        <v>2179</v>
      </c>
      <c r="AF553">
        <v>162</v>
      </c>
      <c r="AG553">
        <v>0</v>
      </c>
      <c r="AH553">
        <v>0</v>
      </c>
      <c r="AI553">
        <v>9</v>
      </c>
      <c r="AJ553">
        <v>85</v>
      </c>
      <c r="AK553">
        <v>108</v>
      </c>
      <c r="AL553">
        <v>4</v>
      </c>
      <c r="AM553">
        <v>85</v>
      </c>
      <c r="AN553">
        <v>0</v>
      </c>
      <c r="AO553">
        <v>409</v>
      </c>
      <c r="AP553">
        <v>407</v>
      </c>
    </row>
    <row r="554" spans="1:42" x14ac:dyDescent="0.2">
      <c r="A554">
        <v>55130000</v>
      </c>
      <c r="B554" t="s">
        <v>1079</v>
      </c>
      <c r="C554">
        <v>43465</v>
      </c>
      <c r="D554">
        <v>0</v>
      </c>
      <c r="E554">
        <v>0</v>
      </c>
      <c r="F554">
        <v>1</v>
      </c>
      <c r="G554">
        <v>0</v>
      </c>
      <c r="H554">
        <v>1</v>
      </c>
      <c r="I554" t="s">
        <v>2067</v>
      </c>
      <c r="J554">
        <v>10494</v>
      </c>
      <c r="K554">
        <v>5975</v>
      </c>
      <c r="L554">
        <v>1589</v>
      </c>
      <c r="M554">
        <v>2786</v>
      </c>
      <c r="N554">
        <v>144</v>
      </c>
      <c r="O554">
        <v>2086</v>
      </c>
      <c r="P554">
        <v>1626</v>
      </c>
      <c r="Q554">
        <v>177</v>
      </c>
      <c r="R554">
        <v>0</v>
      </c>
      <c r="S554">
        <v>0</v>
      </c>
      <c r="T554">
        <v>337</v>
      </c>
      <c r="U554">
        <v>353</v>
      </c>
      <c r="V554">
        <v>1223</v>
      </c>
      <c r="W554">
        <v>174</v>
      </c>
      <c r="X554">
        <v>1179</v>
      </c>
      <c r="Y554">
        <v>99</v>
      </c>
      <c r="Z554">
        <v>98</v>
      </c>
      <c r="AA554">
        <v>210</v>
      </c>
      <c r="AB554">
        <v>0</v>
      </c>
      <c r="AC554">
        <v>4</v>
      </c>
      <c r="AD554">
        <v>1250</v>
      </c>
      <c r="AE554">
        <v>949</v>
      </c>
      <c r="AF554">
        <v>403</v>
      </c>
      <c r="AG554">
        <v>0</v>
      </c>
      <c r="AH554">
        <v>0</v>
      </c>
      <c r="AI554">
        <v>1</v>
      </c>
      <c r="AJ554">
        <v>183</v>
      </c>
      <c r="AK554">
        <v>79</v>
      </c>
      <c r="AL554">
        <v>23</v>
      </c>
      <c r="AM554">
        <v>42</v>
      </c>
      <c r="AN554">
        <v>0</v>
      </c>
      <c r="AO554">
        <v>1192</v>
      </c>
      <c r="AP554">
        <v>842</v>
      </c>
    </row>
    <row r="555" spans="1:42" x14ac:dyDescent="0.2">
      <c r="A555">
        <v>55130000</v>
      </c>
      <c r="B555" t="s">
        <v>1079</v>
      </c>
      <c r="C555">
        <v>43100</v>
      </c>
      <c r="D555">
        <v>0</v>
      </c>
      <c r="E555">
        <v>0</v>
      </c>
      <c r="F555">
        <v>1</v>
      </c>
      <c r="G555">
        <v>0</v>
      </c>
      <c r="H555">
        <v>1</v>
      </c>
      <c r="I555" t="s">
        <v>1080</v>
      </c>
      <c r="J555">
        <v>10494</v>
      </c>
      <c r="K555">
        <v>5991</v>
      </c>
      <c r="L555">
        <v>1597</v>
      </c>
      <c r="M555">
        <v>2764</v>
      </c>
      <c r="N555">
        <v>143</v>
      </c>
      <c r="O555">
        <v>2085</v>
      </c>
      <c r="P555">
        <v>1656</v>
      </c>
      <c r="Q555">
        <v>178</v>
      </c>
      <c r="R555">
        <v>0</v>
      </c>
      <c r="S555">
        <v>0</v>
      </c>
      <c r="T555">
        <v>339</v>
      </c>
      <c r="U555">
        <v>351</v>
      </c>
      <c r="V555">
        <v>1206</v>
      </c>
      <c r="W555">
        <v>175</v>
      </c>
      <c r="X555">
        <v>1186</v>
      </c>
      <c r="Y555">
        <v>98</v>
      </c>
      <c r="Z555">
        <v>98</v>
      </c>
      <c r="AA555">
        <v>211</v>
      </c>
      <c r="AB555">
        <v>0</v>
      </c>
      <c r="AC555">
        <v>4</v>
      </c>
      <c r="AD555">
        <v>1271</v>
      </c>
      <c r="AE555">
        <v>949</v>
      </c>
      <c r="AF555">
        <v>377</v>
      </c>
      <c r="AG555">
        <v>0</v>
      </c>
      <c r="AH555">
        <v>0</v>
      </c>
      <c r="AI555">
        <v>1</v>
      </c>
      <c r="AJ555">
        <v>166</v>
      </c>
      <c r="AK555">
        <v>79</v>
      </c>
      <c r="AL555">
        <v>23</v>
      </c>
      <c r="AM555">
        <v>41</v>
      </c>
      <c r="AN555">
        <v>0</v>
      </c>
      <c r="AO555">
        <v>1226</v>
      </c>
      <c r="AP555">
        <v>823</v>
      </c>
    </row>
    <row r="556" spans="1:42" x14ac:dyDescent="0.2">
      <c r="A556">
        <v>55130000</v>
      </c>
      <c r="B556" t="s">
        <v>1079</v>
      </c>
      <c r="C556">
        <v>42735</v>
      </c>
      <c r="D556">
        <v>0</v>
      </c>
      <c r="E556">
        <v>0</v>
      </c>
      <c r="F556">
        <v>1</v>
      </c>
      <c r="G556">
        <v>0</v>
      </c>
      <c r="H556">
        <v>1</v>
      </c>
      <c r="I556" t="s">
        <v>1081</v>
      </c>
      <c r="J556">
        <v>10494</v>
      </c>
      <c r="K556">
        <v>6046</v>
      </c>
      <c r="L556">
        <v>1552</v>
      </c>
      <c r="M556">
        <v>2628</v>
      </c>
      <c r="N556">
        <v>269</v>
      </c>
      <c r="O556">
        <v>2080</v>
      </c>
      <c r="P556">
        <v>1669</v>
      </c>
      <c r="Q556">
        <v>179</v>
      </c>
      <c r="R556">
        <v>0</v>
      </c>
      <c r="S556">
        <v>0</v>
      </c>
      <c r="T556">
        <v>338</v>
      </c>
      <c r="U556">
        <v>355</v>
      </c>
      <c r="V556">
        <v>1249</v>
      </c>
      <c r="W556">
        <v>175</v>
      </c>
      <c r="X556">
        <v>1163</v>
      </c>
      <c r="Y556">
        <v>92</v>
      </c>
      <c r="Z556">
        <v>92</v>
      </c>
      <c r="AA556">
        <v>205</v>
      </c>
      <c r="AB556">
        <v>0</v>
      </c>
      <c r="AC556">
        <v>0</v>
      </c>
      <c r="AD556">
        <v>1280</v>
      </c>
      <c r="AE556">
        <v>922</v>
      </c>
      <c r="AF556">
        <v>383</v>
      </c>
      <c r="AG556">
        <v>0</v>
      </c>
      <c r="AH556">
        <v>0</v>
      </c>
      <c r="AI556">
        <v>1</v>
      </c>
      <c r="AJ556">
        <v>42</v>
      </c>
      <c r="AK556">
        <v>200</v>
      </c>
      <c r="AL556">
        <v>23</v>
      </c>
      <c r="AM556">
        <v>45</v>
      </c>
      <c r="AN556">
        <v>0</v>
      </c>
      <c r="AO556">
        <v>1229</v>
      </c>
      <c r="AP556">
        <v>839</v>
      </c>
    </row>
    <row r="557" spans="1:42" x14ac:dyDescent="0.2">
      <c r="A557">
        <v>55150000</v>
      </c>
      <c r="B557" t="s">
        <v>1082</v>
      </c>
      <c r="C557">
        <v>43465</v>
      </c>
      <c r="D557">
        <v>0</v>
      </c>
      <c r="E557">
        <v>0</v>
      </c>
      <c r="F557">
        <v>0</v>
      </c>
      <c r="G557">
        <v>1</v>
      </c>
      <c r="H557">
        <v>0</v>
      </c>
      <c r="I557" t="s">
        <v>2068</v>
      </c>
      <c r="J557">
        <v>30328</v>
      </c>
      <c r="K557">
        <v>7455</v>
      </c>
      <c r="L557">
        <v>2618</v>
      </c>
      <c r="M557">
        <v>19666</v>
      </c>
      <c r="N557">
        <v>589</v>
      </c>
      <c r="O557">
        <v>3049</v>
      </c>
      <c r="P557">
        <v>1207</v>
      </c>
      <c r="Q557">
        <v>20</v>
      </c>
      <c r="R557">
        <v>0</v>
      </c>
      <c r="S557">
        <v>0</v>
      </c>
      <c r="T557">
        <v>811</v>
      </c>
      <c r="U557">
        <v>909</v>
      </c>
      <c r="V557">
        <v>1404</v>
      </c>
      <c r="W557">
        <v>55</v>
      </c>
      <c r="X557">
        <v>1818</v>
      </c>
      <c r="Y557">
        <v>480</v>
      </c>
      <c r="Z557">
        <v>80</v>
      </c>
      <c r="AA557">
        <v>229</v>
      </c>
      <c r="AB557">
        <v>2</v>
      </c>
      <c r="AC557">
        <v>9</v>
      </c>
      <c r="AD557">
        <v>13352</v>
      </c>
      <c r="AE557">
        <v>4885</v>
      </c>
      <c r="AF557">
        <v>609</v>
      </c>
      <c r="AG557">
        <v>256</v>
      </c>
      <c r="AH557">
        <v>0</v>
      </c>
      <c r="AI557">
        <v>121</v>
      </c>
      <c r="AJ557">
        <v>444</v>
      </c>
      <c r="AK557">
        <v>315</v>
      </c>
      <c r="AL557">
        <v>6</v>
      </c>
      <c r="AM557">
        <v>268</v>
      </c>
      <c r="AN557">
        <v>0</v>
      </c>
      <c r="AO557">
        <v>601</v>
      </c>
      <c r="AP557">
        <v>871</v>
      </c>
    </row>
    <row r="558" spans="1:42" x14ac:dyDescent="0.2">
      <c r="A558">
        <v>55150000</v>
      </c>
      <c r="B558" t="s">
        <v>1082</v>
      </c>
      <c r="C558">
        <v>43100</v>
      </c>
      <c r="D558">
        <v>0</v>
      </c>
      <c r="E558">
        <v>0</v>
      </c>
      <c r="F558">
        <v>0</v>
      </c>
      <c r="G558">
        <v>1</v>
      </c>
      <c r="H558">
        <v>0</v>
      </c>
      <c r="I558" t="s">
        <v>1083</v>
      </c>
      <c r="J558">
        <v>30328</v>
      </c>
      <c r="K558">
        <v>7483</v>
      </c>
      <c r="L558">
        <v>2672</v>
      </c>
      <c r="M558">
        <v>19579</v>
      </c>
      <c r="N558">
        <v>595</v>
      </c>
      <c r="O558">
        <v>3031</v>
      </c>
      <c r="P558">
        <v>1228</v>
      </c>
      <c r="Q558">
        <v>20</v>
      </c>
      <c r="R558">
        <v>0</v>
      </c>
      <c r="S558">
        <v>0</v>
      </c>
      <c r="T558">
        <v>801</v>
      </c>
      <c r="U558">
        <v>912</v>
      </c>
      <c r="V558">
        <v>1435</v>
      </c>
      <c r="W558">
        <v>55</v>
      </c>
      <c r="X558">
        <v>1819</v>
      </c>
      <c r="Y558">
        <v>509</v>
      </c>
      <c r="Z558">
        <v>74</v>
      </c>
      <c r="AA558">
        <v>259</v>
      </c>
      <c r="AB558">
        <v>2</v>
      </c>
      <c r="AC558">
        <v>9</v>
      </c>
      <c r="AD558">
        <v>13439</v>
      </c>
      <c r="AE558">
        <v>4861</v>
      </c>
      <c r="AF558">
        <v>497</v>
      </c>
      <c r="AG558">
        <v>255</v>
      </c>
      <c r="AH558">
        <v>0</v>
      </c>
      <c r="AI558">
        <v>125</v>
      </c>
      <c r="AJ558">
        <v>402</v>
      </c>
      <c r="AK558">
        <v>325</v>
      </c>
      <c r="AL558">
        <v>6</v>
      </c>
      <c r="AM558">
        <v>264</v>
      </c>
      <c r="AN558">
        <v>0</v>
      </c>
      <c r="AO558">
        <v>616</v>
      </c>
      <c r="AP558">
        <v>889</v>
      </c>
    </row>
    <row r="559" spans="1:42" x14ac:dyDescent="0.2">
      <c r="A559">
        <v>55150000</v>
      </c>
      <c r="B559" t="s">
        <v>1082</v>
      </c>
      <c r="C559">
        <v>42735</v>
      </c>
      <c r="D559">
        <v>0</v>
      </c>
      <c r="E559">
        <v>0</v>
      </c>
      <c r="F559">
        <v>0</v>
      </c>
      <c r="G559">
        <v>1</v>
      </c>
      <c r="H559">
        <v>0</v>
      </c>
      <c r="I559" t="s">
        <v>1084</v>
      </c>
      <c r="J559">
        <v>30328</v>
      </c>
      <c r="K559">
        <v>7458</v>
      </c>
      <c r="L559">
        <v>2672</v>
      </c>
      <c r="M559">
        <v>19563</v>
      </c>
      <c r="N559">
        <v>636</v>
      </c>
      <c r="O559">
        <v>3023</v>
      </c>
      <c r="P559">
        <v>1236</v>
      </c>
      <c r="Q559">
        <v>21</v>
      </c>
      <c r="R559">
        <v>0</v>
      </c>
      <c r="S559">
        <v>0</v>
      </c>
      <c r="T559">
        <v>784</v>
      </c>
      <c r="U559">
        <v>912</v>
      </c>
      <c r="V559">
        <v>1427</v>
      </c>
      <c r="W559">
        <v>56</v>
      </c>
      <c r="X559">
        <v>1835</v>
      </c>
      <c r="Y559">
        <v>488</v>
      </c>
      <c r="Z559">
        <v>75</v>
      </c>
      <c r="AA559">
        <v>263</v>
      </c>
      <c r="AB559">
        <v>2</v>
      </c>
      <c r="AC559">
        <v>9</v>
      </c>
      <c r="AD559">
        <v>13556</v>
      </c>
      <c r="AE559">
        <v>4867</v>
      </c>
      <c r="AF559">
        <v>534</v>
      </c>
      <c r="AG559">
        <v>250</v>
      </c>
      <c r="AH559">
        <v>0</v>
      </c>
      <c r="AI559">
        <v>124</v>
      </c>
      <c r="AJ559">
        <v>232</v>
      </c>
      <c r="AK559">
        <v>367</v>
      </c>
      <c r="AL559">
        <v>6</v>
      </c>
      <c r="AM559">
        <v>263</v>
      </c>
      <c r="AN559">
        <v>0</v>
      </c>
      <c r="AO559">
        <v>634</v>
      </c>
      <c r="AP559">
        <v>890</v>
      </c>
    </row>
    <row r="560" spans="1:42" x14ac:dyDescent="0.2">
      <c r="A560">
        <v>55540000</v>
      </c>
      <c r="B560" t="s">
        <v>1085</v>
      </c>
      <c r="C560">
        <v>43465</v>
      </c>
      <c r="D560">
        <v>0</v>
      </c>
      <c r="E560">
        <v>0</v>
      </c>
      <c r="F560">
        <v>0</v>
      </c>
      <c r="G560">
        <v>1</v>
      </c>
      <c r="H560">
        <v>0</v>
      </c>
      <c r="I560" t="s">
        <v>2069</v>
      </c>
      <c r="J560">
        <v>142098</v>
      </c>
      <c r="K560">
        <v>16576</v>
      </c>
      <c r="L560">
        <v>8031</v>
      </c>
      <c r="M560">
        <v>115353</v>
      </c>
      <c r="N560">
        <v>2138</v>
      </c>
      <c r="O560">
        <v>6350</v>
      </c>
      <c r="P560">
        <v>3101</v>
      </c>
      <c r="Q560">
        <v>11</v>
      </c>
      <c r="R560">
        <v>0</v>
      </c>
      <c r="S560">
        <v>69</v>
      </c>
      <c r="T560">
        <v>4704</v>
      </c>
      <c r="U560">
        <v>578</v>
      </c>
      <c r="V560">
        <v>1629</v>
      </c>
      <c r="W560">
        <v>135</v>
      </c>
      <c r="X560">
        <v>3813</v>
      </c>
      <c r="Y560">
        <v>3911</v>
      </c>
      <c r="Z560">
        <v>157</v>
      </c>
      <c r="AA560">
        <v>101</v>
      </c>
      <c r="AB560">
        <v>50</v>
      </c>
      <c r="AC560">
        <v>0</v>
      </c>
      <c r="AD560">
        <v>91784</v>
      </c>
      <c r="AE560">
        <v>19780</v>
      </c>
      <c r="AF560">
        <v>2362</v>
      </c>
      <c r="AG560">
        <v>41</v>
      </c>
      <c r="AH560">
        <v>493</v>
      </c>
      <c r="AI560">
        <v>28</v>
      </c>
      <c r="AJ560">
        <v>864</v>
      </c>
      <c r="AK560">
        <v>1345</v>
      </c>
      <c r="AL560">
        <v>0</v>
      </c>
      <c r="AM560">
        <v>793</v>
      </c>
      <c r="AN560">
        <v>0</v>
      </c>
      <c r="AO560">
        <v>2041</v>
      </c>
      <c r="AP560">
        <v>665</v>
      </c>
    </row>
    <row r="561" spans="1:42" x14ac:dyDescent="0.2">
      <c r="A561">
        <v>55540000</v>
      </c>
      <c r="B561" t="s">
        <v>1085</v>
      </c>
      <c r="C561">
        <v>43100</v>
      </c>
      <c r="D561">
        <v>0</v>
      </c>
      <c r="E561">
        <v>0</v>
      </c>
      <c r="F561">
        <v>0</v>
      </c>
      <c r="G561">
        <v>1</v>
      </c>
      <c r="H561">
        <v>0</v>
      </c>
      <c r="I561" t="s">
        <v>1086</v>
      </c>
      <c r="J561">
        <v>142098</v>
      </c>
      <c r="K561">
        <v>16448</v>
      </c>
      <c r="L561">
        <v>8072</v>
      </c>
      <c r="M561">
        <v>115359</v>
      </c>
      <c r="N561">
        <v>2219</v>
      </c>
      <c r="O561">
        <v>6306</v>
      </c>
      <c r="P561">
        <v>3076</v>
      </c>
      <c r="Q561">
        <v>14</v>
      </c>
      <c r="R561">
        <v>0</v>
      </c>
      <c r="S561">
        <v>69</v>
      </c>
      <c r="T561">
        <v>4643</v>
      </c>
      <c r="U561">
        <v>568</v>
      </c>
      <c r="V561">
        <v>1635</v>
      </c>
      <c r="W561">
        <v>137</v>
      </c>
      <c r="X561">
        <v>3979</v>
      </c>
      <c r="Y561">
        <v>3782</v>
      </c>
      <c r="Z561">
        <v>160</v>
      </c>
      <c r="AA561">
        <v>102</v>
      </c>
      <c r="AB561">
        <v>50</v>
      </c>
      <c r="AC561">
        <v>0</v>
      </c>
      <c r="AD561">
        <v>91990</v>
      </c>
      <c r="AE561">
        <v>19786</v>
      </c>
      <c r="AF561">
        <v>2198</v>
      </c>
      <c r="AG561">
        <v>41</v>
      </c>
      <c r="AH561">
        <v>493</v>
      </c>
      <c r="AI561">
        <v>80</v>
      </c>
      <c r="AJ561">
        <v>771</v>
      </c>
      <c r="AK561">
        <v>1436</v>
      </c>
      <c r="AL561">
        <v>0</v>
      </c>
      <c r="AM561">
        <v>783</v>
      </c>
      <c r="AN561">
        <v>0</v>
      </c>
      <c r="AO561">
        <v>2043</v>
      </c>
      <c r="AP561">
        <v>781</v>
      </c>
    </row>
    <row r="562" spans="1:42" x14ac:dyDescent="0.2">
      <c r="A562">
        <v>55540000</v>
      </c>
      <c r="B562" t="s">
        <v>1085</v>
      </c>
      <c r="C562">
        <v>42735</v>
      </c>
      <c r="D562">
        <v>0</v>
      </c>
      <c r="E562">
        <v>0</v>
      </c>
      <c r="F562">
        <v>0</v>
      </c>
      <c r="G562">
        <v>1</v>
      </c>
      <c r="H562">
        <v>0</v>
      </c>
      <c r="I562" t="s">
        <v>1087</v>
      </c>
      <c r="J562">
        <v>142098</v>
      </c>
      <c r="K562">
        <v>16359</v>
      </c>
      <c r="L562">
        <v>8129</v>
      </c>
      <c r="M562">
        <v>115304</v>
      </c>
      <c r="N562">
        <v>2305</v>
      </c>
      <c r="O562">
        <v>6300</v>
      </c>
      <c r="P562">
        <v>3028</v>
      </c>
      <c r="Q562">
        <v>16</v>
      </c>
      <c r="R562">
        <v>0</v>
      </c>
      <c r="S562">
        <v>88</v>
      </c>
      <c r="T562">
        <v>4580</v>
      </c>
      <c r="U562">
        <v>565</v>
      </c>
      <c r="V562">
        <v>1644</v>
      </c>
      <c r="W562">
        <v>137</v>
      </c>
      <c r="X562">
        <v>4153</v>
      </c>
      <c r="Y562">
        <v>3656</v>
      </c>
      <c r="Z562">
        <v>169</v>
      </c>
      <c r="AA562">
        <v>101</v>
      </c>
      <c r="AB562">
        <v>50</v>
      </c>
      <c r="AC562">
        <v>0</v>
      </c>
      <c r="AD562">
        <v>92249</v>
      </c>
      <c r="AE562">
        <v>20000</v>
      </c>
      <c r="AF562">
        <v>1825</v>
      </c>
      <c r="AG562">
        <v>49</v>
      </c>
      <c r="AH562">
        <v>501</v>
      </c>
      <c r="AI562">
        <v>85</v>
      </c>
      <c r="AJ562">
        <v>596</v>
      </c>
      <c r="AK562">
        <v>1555</v>
      </c>
      <c r="AL562">
        <v>0</v>
      </c>
      <c r="AM562">
        <v>751</v>
      </c>
      <c r="AN562">
        <v>0</v>
      </c>
      <c r="AO562">
        <v>2013</v>
      </c>
      <c r="AP562">
        <v>826</v>
      </c>
    </row>
    <row r="563" spans="1:42" x14ac:dyDescent="0.2">
      <c r="A563">
        <v>55540040</v>
      </c>
      <c r="B563" t="s">
        <v>1088</v>
      </c>
      <c r="C563">
        <v>43465</v>
      </c>
      <c r="D563">
        <v>0</v>
      </c>
      <c r="E563">
        <v>0</v>
      </c>
      <c r="F563">
        <v>0</v>
      </c>
      <c r="G563">
        <v>0</v>
      </c>
      <c r="H563">
        <v>0</v>
      </c>
      <c r="I563" t="s">
        <v>2070</v>
      </c>
      <c r="J563">
        <v>15124</v>
      </c>
      <c r="K563">
        <v>1879</v>
      </c>
      <c r="L563">
        <v>853</v>
      </c>
      <c r="M563">
        <v>12159</v>
      </c>
      <c r="N563">
        <v>234</v>
      </c>
      <c r="O563">
        <v>727</v>
      </c>
      <c r="P563">
        <v>379</v>
      </c>
      <c r="Q563">
        <v>4</v>
      </c>
      <c r="R563">
        <v>0</v>
      </c>
      <c r="S563">
        <v>11</v>
      </c>
      <c r="T563">
        <v>497</v>
      </c>
      <c r="U563">
        <v>64</v>
      </c>
      <c r="V563">
        <v>183</v>
      </c>
      <c r="W563">
        <v>15</v>
      </c>
      <c r="X563">
        <v>353</v>
      </c>
      <c r="Y563">
        <v>475</v>
      </c>
      <c r="Z563">
        <v>12</v>
      </c>
      <c r="AA563">
        <v>13</v>
      </c>
      <c r="AB563">
        <v>0</v>
      </c>
      <c r="AC563">
        <v>0</v>
      </c>
      <c r="AD563">
        <v>9525</v>
      </c>
      <c r="AE563">
        <v>2014</v>
      </c>
      <c r="AF563">
        <v>216</v>
      </c>
      <c r="AG563">
        <v>8</v>
      </c>
      <c r="AH563">
        <v>249</v>
      </c>
      <c r="AI563">
        <v>9</v>
      </c>
      <c r="AJ563">
        <v>137</v>
      </c>
      <c r="AK563">
        <v>159</v>
      </c>
      <c r="AL563">
        <v>0</v>
      </c>
      <c r="AM563">
        <v>75</v>
      </c>
      <c r="AN563">
        <v>0</v>
      </c>
      <c r="AO563">
        <v>250</v>
      </c>
      <c r="AP563">
        <v>65</v>
      </c>
    </row>
    <row r="564" spans="1:42" x14ac:dyDescent="0.2">
      <c r="A564">
        <v>55540040</v>
      </c>
      <c r="B564" t="s">
        <v>1088</v>
      </c>
      <c r="C564">
        <v>43100</v>
      </c>
      <c r="D564">
        <v>0</v>
      </c>
      <c r="E564">
        <v>0</v>
      </c>
      <c r="F564">
        <v>0</v>
      </c>
      <c r="G564">
        <v>0</v>
      </c>
      <c r="H564">
        <v>0</v>
      </c>
      <c r="I564" t="s">
        <v>1089</v>
      </c>
      <c r="J564">
        <v>15124</v>
      </c>
      <c r="K564">
        <v>1872</v>
      </c>
      <c r="L564">
        <v>861</v>
      </c>
      <c r="M564">
        <v>12120</v>
      </c>
      <c r="N564">
        <v>271</v>
      </c>
      <c r="O564">
        <v>729</v>
      </c>
      <c r="P564">
        <v>374</v>
      </c>
      <c r="Q564">
        <v>4</v>
      </c>
      <c r="R564">
        <v>0</v>
      </c>
      <c r="S564">
        <v>11</v>
      </c>
      <c r="T564">
        <v>493</v>
      </c>
      <c r="U564">
        <v>63</v>
      </c>
      <c r="V564">
        <v>182</v>
      </c>
      <c r="W564">
        <v>15</v>
      </c>
      <c r="X564">
        <v>380</v>
      </c>
      <c r="Y564">
        <v>457</v>
      </c>
      <c r="Z564">
        <v>11</v>
      </c>
      <c r="AA564">
        <v>13</v>
      </c>
      <c r="AB564">
        <v>0</v>
      </c>
      <c r="AC564">
        <v>0</v>
      </c>
      <c r="AD564">
        <v>9542</v>
      </c>
      <c r="AE564">
        <v>2008</v>
      </c>
      <c r="AF564">
        <v>202</v>
      </c>
      <c r="AG564">
        <v>8</v>
      </c>
      <c r="AH564">
        <v>249</v>
      </c>
      <c r="AI564">
        <v>9</v>
      </c>
      <c r="AJ564">
        <v>103</v>
      </c>
      <c r="AK564">
        <v>196</v>
      </c>
      <c r="AL564">
        <v>0</v>
      </c>
      <c r="AM564">
        <v>75</v>
      </c>
      <c r="AN564">
        <v>0</v>
      </c>
      <c r="AO564">
        <v>250</v>
      </c>
      <c r="AP564">
        <v>67</v>
      </c>
    </row>
    <row r="565" spans="1:42" x14ac:dyDescent="0.2">
      <c r="A565">
        <v>55540040</v>
      </c>
      <c r="B565" t="s">
        <v>1088</v>
      </c>
      <c r="C565">
        <v>42735</v>
      </c>
      <c r="D565">
        <v>0</v>
      </c>
      <c r="E565">
        <v>0</v>
      </c>
      <c r="F565">
        <v>0</v>
      </c>
      <c r="G565">
        <v>0</v>
      </c>
      <c r="H565">
        <v>0</v>
      </c>
      <c r="I565" t="s">
        <v>1090</v>
      </c>
      <c r="J565">
        <v>15124</v>
      </c>
      <c r="K565">
        <v>1860</v>
      </c>
      <c r="L565">
        <v>867</v>
      </c>
      <c r="M565">
        <v>12115</v>
      </c>
      <c r="N565">
        <v>283</v>
      </c>
      <c r="O565">
        <v>723</v>
      </c>
      <c r="P565">
        <v>377</v>
      </c>
      <c r="Q565">
        <v>4</v>
      </c>
      <c r="R565">
        <v>0</v>
      </c>
      <c r="S565">
        <v>11</v>
      </c>
      <c r="T565">
        <v>487</v>
      </c>
      <c r="U565">
        <v>64</v>
      </c>
      <c r="V565">
        <v>181</v>
      </c>
      <c r="W565">
        <v>15</v>
      </c>
      <c r="X565">
        <v>405</v>
      </c>
      <c r="Y565">
        <v>433</v>
      </c>
      <c r="Z565">
        <v>15</v>
      </c>
      <c r="AA565">
        <v>13</v>
      </c>
      <c r="AB565">
        <v>0</v>
      </c>
      <c r="AC565">
        <v>0</v>
      </c>
      <c r="AD565">
        <v>9557</v>
      </c>
      <c r="AE565">
        <v>2008</v>
      </c>
      <c r="AF565">
        <v>199</v>
      </c>
      <c r="AG565">
        <v>8</v>
      </c>
      <c r="AH565">
        <v>249</v>
      </c>
      <c r="AI565">
        <v>9</v>
      </c>
      <c r="AJ565">
        <v>85</v>
      </c>
      <c r="AK565">
        <v>206</v>
      </c>
      <c r="AL565">
        <v>0</v>
      </c>
      <c r="AM565">
        <v>77</v>
      </c>
      <c r="AN565">
        <v>0</v>
      </c>
      <c r="AO565">
        <v>253</v>
      </c>
      <c r="AP565">
        <v>78</v>
      </c>
    </row>
    <row r="566" spans="1:42" x14ac:dyDescent="0.2">
      <c r="A566">
        <v>55540080</v>
      </c>
      <c r="B566" t="s">
        <v>1091</v>
      </c>
      <c r="C566">
        <v>43465</v>
      </c>
      <c r="D566">
        <v>0</v>
      </c>
      <c r="E566">
        <v>0</v>
      </c>
      <c r="F566">
        <v>0</v>
      </c>
      <c r="G566">
        <v>0</v>
      </c>
      <c r="H566">
        <v>0</v>
      </c>
      <c r="I566" t="s">
        <v>2071</v>
      </c>
      <c r="J566">
        <v>11940</v>
      </c>
      <c r="K566">
        <v>2341</v>
      </c>
      <c r="L566">
        <v>851</v>
      </c>
      <c r="M566">
        <v>8564</v>
      </c>
      <c r="N566">
        <v>184</v>
      </c>
      <c r="O566">
        <v>989</v>
      </c>
      <c r="P566">
        <v>494</v>
      </c>
      <c r="Q566">
        <v>0</v>
      </c>
      <c r="R566">
        <v>0</v>
      </c>
      <c r="S566">
        <v>0</v>
      </c>
      <c r="T566">
        <v>456</v>
      </c>
      <c r="U566">
        <v>101</v>
      </c>
      <c r="V566">
        <v>273</v>
      </c>
      <c r="W566">
        <v>28</v>
      </c>
      <c r="X566">
        <v>457</v>
      </c>
      <c r="Y566">
        <v>343</v>
      </c>
      <c r="Z566">
        <v>33</v>
      </c>
      <c r="AA566">
        <v>17</v>
      </c>
      <c r="AB566">
        <v>0</v>
      </c>
      <c r="AC566">
        <v>0</v>
      </c>
      <c r="AD566">
        <v>7464</v>
      </c>
      <c r="AE566">
        <v>780</v>
      </c>
      <c r="AF566">
        <v>228</v>
      </c>
      <c r="AG566">
        <v>0</v>
      </c>
      <c r="AH566">
        <v>0</v>
      </c>
      <c r="AI566">
        <v>0</v>
      </c>
      <c r="AJ566">
        <v>91</v>
      </c>
      <c r="AK566">
        <v>120</v>
      </c>
      <c r="AL566">
        <v>0</v>
      </c>
      <c r="AM566">
        <v>64</v>
      </c>
      <c r="AN566">
        <v>0</v>
      </c>
      <c r="AO566">
        <v>321</v>
      </c>
      <c r="AP566">
        <v>161</v>
      </c>
    </row>
    <row r="567" spans="1:42" x14ac:dyDescent="0.2">
      <c r="A567">
        <v>55540080</v>
      </c>
      <c r="B567" t="s">
        <v>1091</v>
      </c>
      <c r="C567">
        <v>43100</v>
      </c>
      <c r="D567">
        <v>0</v>
      </c>
      <c r="E567">
        <v>0</v>
      </c>
      <c r="F567">
        <v>0</v>
      </c>
      <c r="G567">
        <v>0</v>
      </c>
      <c r="H567">
        <v>0</v>
      </c>
      <c r="I567" t="s">
        <v>1092</v>
      </c>
      <c r="J567">
        <v>11940</v>
      </c>
      <c r="K567">
        <v>2368</v>
      </c>
      <c r="L567">
        <v>858</v>
      </c>
      <c r="M567">
        <v>8535</v>
      </c>
      <c r="N567">
        <v>179</v>
      </c>
      <c r="O567">
        <v>975</v>
      </c>
      <c r="P567">
        <v>491</v>
      </c>
      <c r="Q567">
        <v>0</v>
      </c>
      <c r="R567">
        <v>0</v>
      </c>
      <c r="S567">
        <v>0</v>
      </c>
      <c r="T567">
        <v>458</v>
      </c>
      <c r="U567">
        <v>97</v>
      </c>
      <c r="V567">
        <v>318</v>
      </c>
      <c r="W567">
        <v>29</v>
      </c>
      <c r="X567">
        <v>496</v>
      </c>
      <c r="Y567">
        <v>311</v>
      </c>
      <c r="Z567">
        <v>34</v>
      </c>
      <c r="AA567">
        <v>17</v>
      </c>
      <c r="AB567">
        <v>0</v>
      </c>
      <c r="AC567">
        <v>0</v>
      </c>
      <c r="AD567">
        <v>7521</v>
      </c>
      <c r="AE567">
        <v>744</v>
      </c>
      <c r="AF567">
        <v>190</v>
      </c>
      <c r="AG567">
        <v>0</v>
      </c>
      <c r="AH567">
        <v>0</v>
      </c>
      <c r="AI567">
        <v>0</v>
      </c>
      <c r="AJ567">
        <v>79</v>
      </c>
      <c r="AK567">
        <v>122</v>
      </c>
      <c r="AL567">
        <v>0</v>
      </c>
      <c r="AM567">
        <v>58</v>
      </c>
      <c r="AN567">
        <v>0</v>
      </c>
      <c r="AO567">
        <v>328</v>
      </c>
      <c r="AP567">
        <v>224</v>
      </c>
    </row>
    <row r="568" spans="1:42" x14ac:dyDescent="0.2">
      <c r="A568">
        <v>55540080</v>
      </c>
      <c r="B568" t="s">
        <v>1091</v>
      </c>
      <c r="C568">
        <v>42735</v>
      </c>
      <c r="D568">
        <v>0</v>
      </c>
      <c r="E568">
        <v>0</v>
      </c>
      <c r="F568">
        <v>0</v>
      </c>
      <c r="G568">
        <v>0</v>
      </c>
      <c r="H568">
        <v>0</v>
      </c>
      <c r="I568" t="s">
        <v>1093</v>
      </c>
      <c r="J568">
        <v>11940</v>
      </c>
      <c r="K568">
        <v>2403</v>
      </c>
      <c r="L568">
        <v>868</v>
      </c>
      <c r="M568">
        <v>8485</v>
      </c>
      <c r="N568">
        <v>185</v>
      </c>
      <c r="O568">
        <v>990</v>
      </c>
      <c r="P568">
        <v>500</v>
      </c>
      <c r="Q568">
        <v>0</v>
      </c>
      <c r="R568">
        <v>0</v>
      </c>
      <c r="S568">
        <v>1</v>
      </c>
      <c r="T568">
        <v>445</v>
      </c>
      <c r="U568">
        <v>97</v>
      </c>
      <c r="V568">
        <v>339</v>
      </c>
      <c r="W568">
        <v>30</v>
      </c>
      <c r="X568">
        <v>561</v>
      </c>
      <c r="Y568">
        <v>257</v>
      </c>
      <c r="Z568">
        <v>32</v>
      </c>
      <c r="AA568">
        <v>17</v>
      </c>
      <c r="AB568">
        <v>0</v>
      </c>
      <c r="AC568">
        <v>0</v>
      </c>
      <c r="AD568">
        <v>7574</v>
      </c>
      <c r="AE568">
        <v>765</v>
      </c>
      <c r="AF568">
        <v>97</v>
      </c>
      <c r="AG568">
        <v>1</v>
      </c>
      <c r="AH568">
        <v>0</v>
      </c>
      <c r="AI568">
        <v>1</v>
      </c>
      <c r="AJ568">
        <v>47</v>
      </c>
      <c r="AK568">
        <v>134</v>
      </c>
      <c r="AL568">
        <v>0</v>
      </c>
      <c r="AM568">
        <v>52</v>
      </c>
      <c r="AN568">
        <v>0</v>
      </c>
      <c r="AO568">
        <v>338</v>
      </c>
      <c r="AP568">
        <v>252</v>
      </c>
    </row>
    <row r="569" spans="1:42" x14ac:dyDescent="0.2">
      <c r="A569">
        <v>55540120</v>
      </c>
      <c r="B569" t="s">
        <v>1094</v>
      </c>
      <c r="C569">
        <v>43465</v>
      </c>
      <c r="D569">
        <v>0</v>
      </c>
      <c r="E569">
        <v>0</v>
      </c>
      <c r="F569">
        <v>0</v>
      </c>
      <c r="G569">
        <v>0</v>
      </c>
      <c r="H569">
        <v>0</v>
      </c>
      <c r="I569" t="s">
        <v>2072</v>
      </c>
      <c r="J569">
        <v>15296</v>
      </c>
      <c r="K569">
        <v>1895</v>
      </c>
      <c r="L569">
        <v>936</v>
      </c>
      <c r="M569">
        <v>12220</v>
      </c>
      <c r="N569">
        <v>245</v>
      </c>
      <c r="O569">
        <v>723</v>
      </c>
      <c r="P569">
        <v>330</v>
      </c>
      <c r="Q569">
        <v>1</v>
      </c>
      <c r="R569">
        <v>0</v>
      </c>
      <c r="S569">
        <v>5</v>
      </c>
      <c r="T569">
        <v>572</v>
      </c>
      <c r="U569">
        <v>77</v>
      </c>
      <c r="V569">
        <v>171</v>
      </c>
      <c r="W569">
        <v>16</v>
      </c>
      <c r="X569">
        <v>463</v>
      </c>
      <c r="Y569">
        <v>421</v>
      </c>
      <c r="Z569">
        <v>19</v>
      </c>
      <c r="AA569">
        <v>16</v>
      </c>
      <c r="AB569">
        <v>17</v>
      </c>
      <c r="AC569">
        <v>0</v>
      </c>
      <c r="AD569">
        <v>9765</v>
      </c>
      <c r="AE569">
        <v>2057</v>
      </c>
      <c r="AF569">
        <v>323</v>
      </c>
      <c r="AG569">
        <v>14</v>
      </c>
      <c r="AH569">
        <v>2</v>
      </c>
      <c r="AI569">
        <v>1</v>
      </c>
      <c r="AJ569">
        <v>59</v>
      </c>
      <c r="AK569">
        <v>141</v>
      </c>
      <c r="AL569">
        <v>0</v>
      </c>
      <c r="AM569">
        <v>104</v>
      </c>
      <c r="AN569">
        <v>0</v>
      </c>
      <c r="AO569">
        <v>188</v>
      </c>
      <c r="AP569">
        <v>77</v>
      </c>
    </row>
    <row r="570" spans="1:42" x14ac:dyDescent="0.2">
      <c r="A570">
        <v>55540120</v>
      </c>
      <c r="B570" t="s">
        <v>1094</v>
      </c>
      <c r="C570">
        <v>43100</v>
      </c>
      <c r="D570">
        <v>0</v>
      </c>
      <c r="E570">
        <v>0</v>
      </c>
      <c r="F570">
        <v>0</v>
      </c>
      <c r="G570">
        <v>0</v>
      </c>
      <c r="H570">
        <v>0</v>
      </c>
      <c r="I570" t="s">
        <v>1095</v>
      </c>
      <c r="J570">
        <v>15297</v>
      </c>
      <c r="K570">
        <v>1859</v>
      </c>
      <c r="L570">
        <v>939</v>
      </c>
      <c r="M570">
        <v>12241</v>
      </c>
      <c r="N570">
        <v>258</v>
      </c>
      <c r="O570">
        <v>715</v>
      </c>
      <c r="P570">
        <v>326</v>
      </c>
      <c r="Q570">
        <v>2</v>
      </c>
      <c r="R570">
        <v>0</v>
      </c>
      <c r="S570">
        <v>5</v>
      </c>
      <c r="T570">
        <v>556</v>
      </c>
      <c r="U570">
        <v>71</v>
      </c>
      <c r="V570">
        <v>167</v>
      </c>
      <c r="W570">
        <v>17</v>
      </c>
      <c r="X570">
        <v>504</v>
      </c>
      <c r="Y570">
        <v>381</v>
      </c>
      <c r="Z570">
        <v>21</v>
      </c>
      <c r="AA570">
        <v>16</v>
      </c>
      <c r="AB570">
        <v>17</v>
      </c>
      <c r="AC570">
        <v>0</v>
      </c>
      <c r="AD570">
        <v>9808</v>
      </c>
      <c r="AE570">
        <v>2090</v>
      </c>
      <c r="AF570">
        <v>236</v>
      </c>
      <c r="AG570">
        <v>14</v>
      </c>
      <c r="AH570">
        <v>2</v>
      </c>
      <c r="AI570">
        <v>41</v>
      </c>
      <c r="AJ570">
        <v>51</v>
      </c>
      <c r="AK570">
        <v>154</v>
      </c>
      <c r="AL570">
        <v>0</v>
      </c>
      <c r="AM570">
        <v>105</v>
      </c>
      <c r="AN570">
        <v>0</v>
      </c>
      <c r="AO570">
        <v>186</v>
      </c>
      <c r="AP570">
        <v>95</v>
      </c>
    </row>
    <row r="571" spans="1:42" x14ac:dyDescent="0.2">
      <c r="A571">
        <v>55540120</v>
      </c>
      <c r="B571" t="s">
        <v>1094</v>
      </c>
      <c r="C571">
        <v>42735</v>
      </c>
      <c r="D571">
        <v>0</v>
      </c>
      <c r="E571">
        <v>0</v>
      </c>
      <c r="F571">
        <v>0</v>
      </c>
      <c r="G571">
        <v>0</v>
      </c>
      <c r="H571">
        <v>0</v>
      </c>
      <c r="I571" t="s">
        <v>1096</v>
      </c>
      <c r="J571">
        <v>15297</v>
      </c>
      <c r="K571">
        <v>1853</v>
      </c>
      <c r="L571">
        <v>938</v>
      </c>
      <c r="M571">
        <v>12248</v>
      </c>
      <c r="N571">
        <v>259</v>
      </c>
      <c r="O571">
        <v>715</v>
      </c>
      <c r="P571">
        <v>324</v>
      </c>
      <c r="Q571">
        <v>2</v>
      </c>
      <c r="R571">
        <v>0</v>
      </c>
      <c r="S571">
        <v>5</v>
      </c>
      <c r="T571">
        <v>554</v>
      </c>
      <c r="U571">
        <v>71</v>
      </c>
      <c r="V571">
        <v>166</v>
      </c>
      <c r="W571">
        <v>17</v>
      </c>
      <c r="X571">
        <v>504</v>
      </c>
      <c r="Y571">
        <v>380</v>
      </c>
      <c r="Z571">
        <v>21</v>
      </c>
      <c r="AA571">
        <v>16</v>
      </c>
      <c r="AB571">
        <v>17</v>
      </c>
      <c r="AC571">
        <v>0</v>
      </c>
      <c r="AD571">
        <v>9814</v>
      </c>
      <c r="AE571">
        <v>2090</v>
      </c>
      <c r="AF571">
        <v>237</v>
      </c>
      <c r="AG571">
        <v>14</v>
      </c>
      <c r="AH571">
        <v>2</v>
      </c>
      <c r="AI571">
        <v>41</v>
      </c>
      <c r="AJ571">
        <v>50</v>
      </c>
      <c r="AK571">
        <v>154</v>
      </c>
      <c r="AL571">
        <v>0</v>
      </c>
      <c r="AM571">
        <v>105</v>
      </c>
      <c r="AN571">
        <v>0</v>
      </c>
      <c r="AO571">
        <v>185</v>
      </c>
      <c r="AP571">
        <v>94</v>
      </c>
    </row>
    <row r="572" spans="1:42" x14ac:dyDescent="0.2">
      <c r="A572">
        <v>55540160</v>
      </c>
      <c r="B572" t="s">
        <v>1097</v>
      </c>
      <c r="C572">
        <v>43465</v>
      </c>
      <c r="D572">
        <v>0</v>
      </c>
      <c r="E572">
        <v>0</v>
      </c>
      <c r="F572">
        <v>0</v>
      </c>
      <c r="G572">
        <v>0</v>
      </c>
      <c r="H572">
        <v>0</v>
      </c>
      <c r="I572" t="s">
        <v>2073</v>
      </c>
      <c r="J572">
        <v>8084</v>
      </c>
      <c r="K572">
        <v>824</v>
      </c>
      <c r="L572">
        <v>506</v>
      </c>
      <c r="M572">
        <v>6618</v>
      </c>
      <c r="N572">
        <v>136</v>
      </c>
      <c r="O572">
        <v>298</v>
      </c>
      <c r="P572">
        <v>141</v>
      </c>
      <c r="Q572">
        <v>0</v>
      </c>
      <c r="R572">
        <v>0</v>
      </c>
      <c r="S572">
        <v>0</v>
      </c>
      <c r="T572">
        <v>269</v>
      </c>
      <c r="U572">
        <v>36</v>
      </c>
      <c r="V572">
        <v>73</v>
      </c>
      <c r="W572">
        <v>6</v>
      </c>
      <c r="X572">
        <v>251</v>
      </c>
      <c r="Y572">
        <v>246</v>
      </c>
      <c r="Z572">
        <v>9</v>
      </c>
      <c r="AA572">
        <v>0</v>
      </c>
      <c r="AB572">
        <v>0</v>
      </c>
      <c r="AC572">
        <v>0</v>
      </c>
      <c r="AD572">
        <v>5598</v>
      </c>
      <c r="AE572">
        <v>813</v>
      </c>
      <c r="AF572">
        <v>151</v>
      </c>
      <c r="AG572">
        <v>2</v>
      </c>
      <c r="AH572">
        <v>8</v>
      </c>
      <c r="AI572">
        <v>4</v>
      </c>
      <c r="AJ572">
        <v>43</v>
      </c>
      <c r="AK572">
        <v>87</v>
      </c>
      <c r="AL572">
        <v>0</v>
      </c>
      <c r="AM572">
        <v>49</v>
      </c>
      <c r="AN572">
        <v>0</v>
      </c>
      <c r="AO572">
        <v>97</v>
      </c>
      <c r="AP572">
        <v>21</v>
      </c>
    </row>
    <row r="573" spans="1:42" x14ac:dyDescent="0.2">
      <c r="A573">
        <v>55540160</v>
      </c>
      <c r="B573" t="s">
        <v>1097</v>
      </c>
      <c r="C573">
        <v>43100</v>
      </c>
      <c r="D573">
        <v>0</v>
      </c>
      <c r="E573">
        <v>0</v>
      </c>
      <c r="F573">
        <v>0</v>
      </c>
      <c r="G573">
        <v>0</v>
      </c>
      <c r="H573">
        <v>0</v>
      </c>
      <c r="I573" t="s">
        <v>1098</v>
      </c>
      <c r="J573">
        <v>8084</v>
      </c>
      <c r="K573">
        <v>825</v>
      </c>
      <c r="L573">
        <v>506</v>
      </c>
      <c r="M573">
        <v>6616</v>
      </c>
      <c r="N573">
        <v>137</v>
      </c>
      <c r="O573">
        <v>297</v>
      </c>
      <c r="P573">
        <v>145</v>
      </c>
      <c r="Q573">
        <v>0</v>
      </c>
      <c r="R573">
        <v>0</v>
      </c>
      <c r="S573">
        <v>0</v>
      </c>
      <c r="T573">
        <v>267</v>
      </c>
      <c r="U573">
        <v>35</v>
      </c>
      <c r="V573">
        <v>75</v>
      </c>
      <c r="W573">
        <v>6</v>
      </c>
      <c r="X573">
        <v>251</v>
      </c>
      <c r="Y573">
        <v>246</v>
      </c>
      <c r="Z573">
        <v>10</v>
      </c>
      <c r="AA573">
        <v>0</v>
      </c>
      <c r="AB573">
        <v>0</v>
      </c>
      <c r="AC573">
        <v>0</v>
      </c>
      <c r="AD573">
        <v>5598</v>
      </c>
      <c r="AE573">
        <v>813</v>
      </c>
      <c r="AF573">
        <v>149</v>
      </c>
      <c r="AG573">
        <v>2</v>
      </c>
      <c r="AH573">
        <v>8</v>
      </c>
      <c r="AI573">
        <v>4</v>
      </c>
      <c r="AJ573">
        <v>42</v>
      </c>
      <c r="AK573">
        <v>87</v>
      </c>
      <c r="AL573">
        <v>0</v>
      </c>
      <c r="AM573">
        <v>50</v>
      </c>
      <c r="AN573">
        <v>0</v>
      </c>
      <c r="AO573">
        <v>97</v>
      </c>
      <c r="AP573">
        <v>22</v>
      </c>
    </row>
    <row r="574" spans="1:42" x14ac:dyDescent="0.2">
      <c r="A574">
        <v>55540160</v>
      </c>
      <c r="B574" t="s">
        <v>1097</v>
      </c>
      <c r="C574">
        <v>42735</v>
      </c>
      <c r="D574">
        <v>0</v>
      </c>
      <c r="E574">
        <v>0</v>
      </c>
      <c r="F574">
        <v>0</v>
      </c>
      <c r="G574">
        <v>0</v>
      </c>
      <c r="H574">
        <v>0</v>
      </c>
      <c r="I574" t="s">
        <v>1099</v>
      </c>
      <c r="J574">
        <v>8084</v>
      </c>
      <c r="K574">
        <v>813</v>
      </c>
      <c r="L574">
        <v>505</v>
      </c>
      <c r="M574">
        <v>6624</v>
      </c>
      <c r="N574">
        <v>142</v>
      </c>
      <c r="O574">
        <v>295</v>
      </c>
      <c r="P574">
        <v>132</v>
      </c>
      <c r="Q574">
        <v>0</v>
      </c>
      <c r="R574">
        <v>0</v>
      </c>
      <c r="S574">
        <v>4</v>
      </c>
      <c r="T574">
        <v>266</v>
      </c>
      <c r="U574">
        <v>35</v>
      </c>
      <c r="V574">
        <v>75</v>
      </c>
      <c r="W574">
        <v>6</v>
      </c>
      <c r="X574">
        <v>272</v>
      </c>
      <c r="Y574">
        <v>223</v>
      </c>
      <c r="Z574">
        <v>10</v>
      </c>
      <c r="AA574">
        <v>0</v>
      </c>
      <c r="AB574">
        <v>0</v>
      </c>
      <c r="AC574">
        <v>0</v>
      </c>
      <c r="AD574">
        <v>5621</v>
      </c>
      <c r="AE574">
        <v>820</v>
      </c>
      <c r="AF574">
        <v>143</v>
      </c>
      <c r="AG574">
        <v>2</v>
      </c>
      <c r="AH574">
        <v>0</v>
      </c>
      <c r="AI574">
        <v>4</v>
      </c>
      <c r="AJ574">
        <v>35</v>
      </c>
      <c r="AK574">
        <v>93</v>
      </c>
      <c r="AL574">
        <v>0</v>
      </c>
      <c r="AM574">
        <v>49</v>
      </c>
      <c r="AN574">
        <v>0</v>
      </c>
      <c r="AO574">
        <v>85</v>
      </c>
      <c r="AP574">
        <v>25</v>
      </c>
    </row>
    <row r="575" spans="1:42" x14ac:dyDescent="0.2">
      <c r="A575">
        <v>55540200</v>
      </c>
      <c r="B575" t="s">
        <v>1100</v>
      </c>
      <c r="C575">
        <v>43465</v>
      </c>
      <c r="D575">
        <v>0</v>
      </c>
      <c r="E575">
        <v>0</v>
      </c>
      <c r="F575">
        <v>0</v>
      </c>
      <c r="G575">
        <v>0</v>
      </c>
      <c r="H575">
        <v>0</v>
      </c>
      <c r="I575" t="s">
        <v>2074</v>
      </c>
      <c r="J575">
        <v>7882</v>
      </c>
      <c r="K575">
        <v>1842</v>
      </c>
      <c r="L575">
        <v>597</v>
      </c>
      <c r="M575">
        <v>5283</v>
      </c>
      <c r="N575">
        <v>160</v>
      </c>
      <c r="O575">
        <v>850</v>
      </c>
      <c r="P575">
        <v>478</v>
      </c>
      <c r="Q575">
        <v>1</v>
      </c>
      <c r="R575">
        <v>0</v>
      </c>
      <c r="S575">
        <v>0</v>
      </c>
      <c r="T575">
        <v>257</v>
      </c>
      <c r="U575">
        <v>66</v>
      </c>
      <c r="V575">
        <v>176</v>
      </c>
      <c r="W575">
        <v>15</v>
      </c>
      <c r="X575">
        <v>320</v>
      </c>
      <c r="Y575">
        <v>232</v>
      </c>
      <c r="Z575">
        <v>21</v>
      </c>
      <c r="AA575">
        <v>25</v>
      </c>
      <c r="AB575">
        <v>0</v>
      </c>
      <c r="AC575">
        <v>0</v>
      </c>
      <c r="AD575">
        <v>4186</v>
      </c>
      <c r="AE575">
        <v>733</v>
      </c>
      <c r="AF575">
        <v>188</v>
      </c>
      <c r="AG575">
        <v>0</v>
      </c>
      <c r="AH575">
        <v>127</v>
      </c>
      <c r="AI575">
        <v>8</v>
      </c>
      <c r="AJ575">
        <v>41</v>
      </c>
      <c r="AK575">
        <v>88</v>
      </c>
      <c r="AL575">
        <v>0</v>
      </c>
      <c r="AM575">
        <v>72</v>
      </c>
      <c r="AN575">
        <v>0</v>
      </c>
      <c r="AO575">
        <v>303</v>
      </c>
      <c r="AP575">
        <v>107</v>
      </c>
    </row>
    <row r="576" spans="1:42" x14ac:dyDescent="0.2">
      <c r="A576">
        <v>55540200</v>
      </c>
      <c r="B576" t="s">
        <v>1100</v>
      </c>
      <c r="C576">
        <v>43100</v>
      </c>
      <c r="D576">
        <v>0</v>
      </c>
      <c r="E576">
        <v>0</v>
      </c>
      <c r="F576">
        <v>0</v>
      </c>
      <c r="G576">
        <v>0</v>
      </c>
      <c r="H576">
        <v>0</v>
      </c>
      <c r="I576" t="s">
        <v>1101</v>
      </c>
      <c r="J576">
        <v>7882</v>
      </c>
      <c r="K576">
        <v>1838</v>
      </c>
      <c r="L576">
        <v>597</v>
      </c>
      <c r="M576">
        <v>5287</v>
      </c>
      <c r="N576">
        <v>160</v>
      </c>
      <c r="O576">
        <v>848</v>
      </c>
      <c r="P576">
        <v>475</v>
      </c>
      <c r="Q576">
        <v>1</v>
      </c>
      <c r="R576">
        <v>0</v>
      </c>
      <c r="S576">
        <v>0</v>
      </c>
      <c r="T576">
        <v>257</v>
      </c>
      <c r="U576">
        <v>65</v>
      </c>
      <c r="V576">
        <v>177</v>
      </c>
      <c r="W576">
        <v>15</v>
      </c>
      <c r="X576">
        <v>323</v>
      </c>
      <c r="Y576">
        <v>228</v>
      </c>
      <c r="Z576">
        <v>21</v>
      </c>
      <c r="AA576">
        <v>25</v>
      </c>
      <c r="AB576">
        <v>0</v>
      </c>
      <c r="AC576">
        <v>0</v>
      </c>
      <c r="AD576">
        <v>4190</v>
      </c>
      <c r="AE576">
        <v>731</v>
      </c>
      <c r="AF576">
        <v>190</v>
      </c>
      <c r="AG576">
        <v>0</v>
      </c>
      <c r="AH576">
        <v>127</v>
      </c>
      <c r="AI576">
        <v>8</v>
      </c>
      <c r="AJ576">
        <v>41</v>
      </c>
      <c r="AK576">
        <v>89</v>
      </c>
      <c r="AL576">
        <v>0</v>
      </c>
      <c r="AM576">
        <v>72</v>
      </c>
      <c r="AN576">
        <v>0</v>
      </c>
      <c r="AO576">
        <v>300</v>
      </c>
      <c r="AP576">
        <v>108</v>
      </c>
    </row>
    <row r="577" spans="1:42" x14ac:dyDescent="0.2">
      <c r="A577">
        <v>55540200</v>
      </c>
      <c r="B577" t="s">
        <v>1100</v>
      </c>
      <c r="C577">
        <v>42735</v>
      </c>
      <c r="D577">
        <v>0</v>
      </c>
      <c r="E577">
        <v>0</v>
      </c>
      <c r="F577">
        <v>0</v>
      </c>
      <c r="G577">
        <v>0</v>
      </c>
      <c r="H577">
        <v>0</v>
      </c>
      <c r="I577" t="s">
        <v>1102</v>
      </c>
      <c r="J577">
        <v>7882</v>
      </c>
      <c r="K577">
        <v>1834</v>
      </c>
      <c r="L577">
        <v>597</v>
      </c>
      <c r="M577">
        <v>5291</v>
      </c>
      <c r="N577">
        <v>161</v>
      </c>
      <c r="O577">
        <v>847</v>
      </c>
      <c r="P577">
        <v>473</v>
      </c>
      <c r="Q577">
        <v>1</v>
      </c>
      <c r="R577">
        <v>0</v>
      </c>
      <c r="S577">
        <v>0</v>
      </c>
      <c r="T577">
        <v>256</v>
      </c>
      <c r="U577">
        <v>65</v>
      </c>
      <c r="V577">
        <v>177</v>
      </c>
      <c r="W577">
        <v>15</v>
      </c>
      <c r="X577">
        <v>322</v>
      </c>
      <c r="Y577">
        <v>229</v>
      </c>
      <c r="Z577">
        <v>21</v>
      </c>
      <c r="AA577">
        <v>25</v>
      </c>
      <c r="AB577">
        <v>0</v>
      </c>
      <c r="AC577">
        <v>0</v>
      </c>
      <c r="AD577">
        <v>4195</v>
      </c>
      <c r="AE577">
        <v>731</v>
      </c>
      <c r="AF577">
        <v>190</v>
      </c>
      <c r="AG577">
        <v>0</v>
      </c>
      <c r="AH577">
        <v>127</v>
      </c>
      <c r="AI577">
        <v>8</v>
      </c>
      <c r="AJ577">
        <v>41</v>
      </c>
      <c r="AK577">
        <v>89</v>
      </c>
      <c r="AL577">
        <v>0</v>
      </c>
      <c r="AM577">
        <v>72</v>
      </c>
      <c r="AN577">
        <v>0</v>
      </c>
      <c r="AO577">
        <v>297</v>
      </c>
      <c r="AP577">
        <v>109</v>
      </c>
    </row>
    <row r="578" spans="1:42" x14ac:dyDescent="0.2">
      <c r="A578">
        <v>55540240</v>
      </c>
      <c r="B578" t="s">
        <v>1103</v>
      </c>
      <c r="C578">
        <v>43465</v>
      </c>
      <c r="D578">
        <v>0</v>
      </c>
      <c r="E578">
        <v>0</v>
      </c>
      <c r="F578">
        <v>0</v>
      </c>
      <c r="G578">
        <v>0</v>
      </c>
      <c r="H578">
        <v>0</v>
      </c>
      <c r="I578" t="s">
        <v>2075</v>
      </c>
      <c r="J578">
        <v>6943</v>
      </c>
      <c r="K578">
        <v>517</v>
      </c>
      <c r="L578">
        <v>371</v>
      </c>
      <c r="M578">
        <v>5909</v>
      </c>
      <c r="N578">
        <v>146</v>
      </c>
      <c r="O578">
        <v>183</v>
      </c>
      <c r="P578">
        <v>81</v>
      </c>
      <c r="Q578">
        <v>1</v>
      </c>
      <c r="R578">
        <v>0</v>
      </c>
      <c r="S578">
        <v>5</v>
      </c>
      <c r="T578">
        <v>202</v>
      </c>
      <c r="U578">
        <v>13</v>
      </c>
      <c r="V578">
        <v>30</v>
      </c>
      <c r="W578">
        <v>3</v>
      </c>
      <c r="X578">
        <v>181</v>
      </c>
      <c r="Y578">
        <v>184</v>
      </c>
      <c r="Z578">
        <v>3</v>
      </c>
      <c r="AA578">
        <v>3</v>
      </c>
      <c r="AB578">
        <v>0</v>
      </c>
      <c r="AC578">
        <v>0</v>
      </c>
      <c r="AD578">
        <v>5009</v>
      </c>
      <c r="AE578">
        <v>683</v>
      </c>
      <c r="AF578">
        <v>160</v>
      </c>
      <c r="AG578">
        <v>1</v>
      </c>
      <c r="AH578">
        <v>0</v>
      </c>
      <c r="AI578">
        <v>0</v>
      </c>
      <c r="AJ578">
        <v>56</v>
      </c>
      <c r="AK578">
        <v>70</v>
      </c>
      <c r="AL578">
        <v>0</v>
      </c>
      <c r="AM578">
        <v>76</v>
      </c>
      <c r="AN578">
        <v>0</v>
      </c>
      <c r="AO578">
        <v>58</v>
      </c>
      <c r="AP578">
        <v>9</v>
      </c>
    </row>
    <row r="579" spans="1:42" x14ac:dyDescent="0.2">
      <c r="A579">
        <v>55540240</v>
      </c>
      <c r="B579" t="s">
        <v>1103</v>
      </c>
      <c r="C579">
        <v>43100</v>
      </c>
      <c r="D579">
        <v>0</v>
      </c>
      <c r="E579">
        <v>0</v>
      </c>
      <c r="F579">
        <v>0</v>
      </c>
      <c r="G579">
        <v>0</v>
      </c>
      <c r="H579">
        <v>0</v>
      </c>
      <c r="I579" t="s">
        <v>1104</v>
      </c>
      <c r="J579">
        <v>6943</v>
      </c>
      <c r="K579">
        <v>504</v>
      </c>
      <c r="L579">
        <v>382</v>
      </c>
      <c r="M579">
        <v>5883</v>
      </c>
      <c r="N579">
        <v>174</v>
      </c>
      <c r="O579">
        <v>183</v>
      </c>
      <c r="P579">
        <v>87</v>
      </c>
      <c r="Q579">
        <v>2</v>
      </c>
      <c r="R579">
        <v>0</v>
      </c>
      <c r="S579">
        <v>5</v>
      </c>
      <c r="T579">
        <v>181</v>
      </c>
      <c r="U579">
        <v>14</v>
      </c>
      <c r="V579">
        <v>29</v>
      </c>
      <c r="W579">
        <v>4</v>
      </c>
      <c r="X579">
        <v>216</v>
      </c>
      <c r="Y579">
        <v>159</v>
      </c>
      <c r="Z579">
        <v>3</v>
      </c>
      <c r="AA579">
        <v>3</v>
      </c>
      <c r="AB579">
        <v>0</v>
      </c>
      <c r="AC579">
        <v>0</v>
      </c>
      <c r="AD579">
        <v>5006</v>
      </c>
      <c r="AE579">
        <v>676</v>
      </c>
      <c r="AF579">
        <v>160</v>
      </c>
      <c r="AG579">
        <v>1</v>
      </c>
      <c r="AH579">
        <v>0</v>
      </c>
      <c r="AI579">
        <v>12</v>
      </c>
      <c r="AJ579">
        <v>28</v>
      </c>
      <c r="AK579">
        <v>99</v>
      </c>
      <c r="AL579">
        <v>0</v>
      </c>
      <c r="AM579">
        <v>75</v>
      </c>
      <c r="AN579">
        <v>0</v>
      </c>
      <c r="AO579">
        <v>70</v>
      </c>
      <c r="AP579">
        <v>11</v>
      </c>
    </row>
    <row r="580" spans="1:42" x14ac:dyDescent="0.2">
      <c r="A580">
        <v>55540240</v>
      </c>
      <c r="B580" t="s">
        <v>1103</v>
      </c>
      <c r="C580">
        <v>42735</v>
      </c>
      <c r="D580">
        <v>0</v>
      </c>
      <c r="E580">
        <v>0</v>
      </c>
      <c r="F580">
        <v>0</v>
      </c>
      <c r="G580">
        <v>0</v>
      </c>
      <c r="H580">
        <v>0</v>
      </c>
      <c r="I580" t="s">
        <v>1105</v>
      </c>
      <c r="J580">
        <v>6943</v>
      </c>
      <c r="K580">
        <v>498</v>
      </c>
      <c r="L580">
        <v>382</v>
      </c>
      <c r="M580">
        <v>5890</v>
      </c>
      <c r="N580">
        <v>174</v>
      </c>
      <c r="O580">
        <v>182</v>
      </c>
      <c r="P580">
        <v>82</v>
      </c>
      <c r="Q580">
        <v>2</v>
      </c>
      <c r="R580">
        <v>0</v>
      </c>
      <c r="S580">
        <v>5</v>
      </c>
      <c r="T580">
        <v>181</v>
      </c>
      <c r="U580">
        <v>14</v>
      </c>
      <c r="V580">
        <v>29</v>
      </c>
      <c r="W580">
        <v>4</v>
      </c>
      <c r="X580">
        <v>216</v>
      </c>
      <c r="Y580">
        <v>159</v>
      </c>
      <c r="Z580">
        <v>3</v>
      </c>
      <c r="AA580">
        <v>3</v>
      </c>
      <c r="AB580">
        <v>0</v>
      </c>
      <c r="AC580">
        <v>0</v>
      </c>
      <c r="AD580">
        <v>5013</v>
      </c>
      <c r="AE580">
        <v>676</v>
      </c>
      <c r="AF580">
        <v>160</v>
      </c>
      <c r="AG580">
        <v>1</v>
      </c>
      <c r="AH580">
        <v>0</v>
      </c>
      <c r="AI580">
        <v>12</v>
      </c>
      <c r="AJ580">
        <v>28</v>
      </c>
      <c r="AK580">
        <v>99</v>
      </c>
      <c r="AL580">
        <v>0</v>
      </c>
      <c r="AM580">
        <v>75</v>
      </c>
      <c r="AN580">
        <v>0</v>
      </c>
      <c r="AO580">
        <v>65</v>
      </c>
      <c r="AP580">
        <v>11</v>
      </c>
    </row>
    <row r="581" spans="1:42" x14ac:dyDescent="0.2">
      <c r="A581">
        <v>55540280</v>
      </c>
      <c r="B581" t="s">
        <v>1106</v>
      </c>
      <c r="C581">
        <v>43465</v>
      </c>
      <c r="D581">
        <v>0</v>
      </c>
      <c r="E581">
        <v>0</v>
      </c>
      <c r="F581">
        <v>0</v>
      </c>
      <c r="G581">
        <v>0</v>
      </c>
      <c r="H581">
        <v>0</v>
      </c>
      <c r="I581" t="s">
        <v>2076</v>
      </c>
      <c r="J581">
        <v>5339</v>
      </c>
      <c r="K581">
        <v>401</v>
      </c>
      <c r="L581">
        <v>300</v>
      </c>
      <c r="M581">
        <v>4612</v>
      </c>
      <c r="N581">
        <v>27</v>
      </c>
      <c r="O581">
        <v>142</v>
      </c>
      <c r="P581">
        <v>38</v>
      </c>
      <c r="Q581">
        <v>0</v>
      </c>
      <c r="R581">
        <v>0</v>
      </c>
      <c r="S581">
        <v>4</v>
      </c>
      <c r="T581">
        <v>166</v>
      </c>
      <c r="U581">
        <v>9</v>
      </c>
      <c r="V581">
        <v>39</v>
      </c>
      <c r="W581">
        <v>3</v>
      </c>
      <c r="X581">
        <v>171</v>
      </c>
      <c r="Y581">
        <v>126</v>
      </c>
      <c r="Z581">
        <v>2</v>
      </c>
      <c r="AA581">
        <v>1</v>
      </c>
      <c r="AB581">
        <v>0</v>
      </c>
      <c r="AC581">
        <v>0</v>
      </c>
      <c r="AD581">
        <v>3323</v>
      </c>
      <c r="AE581">
        <v>1144</v>
      </c>
      <c r="AF581">
        <v>119</v>
      </c>
      <c r="AG581">
        <v>0</v>
      </c>
      <c r="AH581">
        <v>0</v>
      </c>
      <c r="AI581">
        <v>0</v>
      </c>
      <c r="AJ581">
        <v>26</v>
      </c>
      <c r="AK581">
        <v>17</v>
      </c>
      <c r="AL581">
        <v>0</v>
      </c>
      <c r="AM581">
        <v>10</v>
      </c>
      <c r="AN581">
        <v>0</v>
      </c>
      <c r="AO581">
        <v>19</v>
      </c>
      <c r="AP581">
        <v>10</v>
      </c>
    </row>
    <row r="582" spans="1:42" x14ac:dyDescent="0.2">
      <c r="A582">
        <v>55540280</v>
      </c>
      <c r="B582" t="s">
        <v>1106</v>
      </c>
      <c r="C582">
        <v>43100</v>
      </c>
      <c r="D582">
        <v>0</v>
      </c>
      <c r="E582">
        <v>0</v>
      </c>
      <c r="F582">
        <v>0</v>
      </c>
      <c r="G582">
        <v>0</v>
      </c>
      <c r="H582">
        <v>0</v>
      </c>
      <c r="I582" t="s">
        <v>1107</v>
      </c>
      <c r="J582">
        <v>5339</v>
      </c>
      <c r="K582">
        <v>395</v>
      </c>
      <c r="L582">
        <v>308</v>
      </c>
      <c r="M582">
        <v>4610</v>
      </c>
      <c r="N582">
        <v>26</v>
      </c>
      <c r="O582">
        <v>141</v>
      </c>
      <c r="P582">
        <v>37</v>
      </c>
      <c r="Q582">
        <v>0</v>
      </c>
      <c r="R582">
        <v>0</v>
      </c>
      <c r="S582">
        <v>4</v>
      </c>
      <c r="T582">
        <v>164</v>
      </c>
      <c r="U582">
        <v>11</v>
      </c>
      <c r="V582">
        <v>36</v>
      </c>
      <c r="W582">
        <v>3</v>
      </c>
      <c r="X582">
        <v>172</v>
      </c>
      <c r="Y582">
        <v>132</v>
      </c>
      <c r="Z582">
        <v>3</v>
      </c>
      <c r="AA582">
        <v>1</v>
      </c>
      <c r="AB582">
        <v>0</v>
      </c>
      <c r="AC582">
        <v>0</v>
      </c>
      <c r="AD582">
        <v>3329</v>
      </c>
      <c r="AE582">
        <v>1137</v>
      </c>
      <c r="AF582">
        <v>119</v>
      </c>
      <c r="AG582">
        <v>0</v>
      </c>
      <c r="AH582">
        <v>0</v>
      </c>
      <c r="AI582">
        <v>0</v>
      </c>
      <c r="AJ582">
        <v>25</v>
      </c>
      <c r="AK582">
        <v>17</v>
      </c>
      <c r="AL582">
        <v>0</v>
      </c>
      <c r="AM582">
        <v>10</v>
      </c>
      <c r="AN582">
        <v>0</v>
      </c>
      <c r="AO582">
        <v>21</v>
      </c>
      <c r="AP582">
        <v>12</v>
      </c>
    </row>
    <row r="583" spans="1:42" x14ac:dyDescent="0.2">
      <c r="A583">
        <v>55540280</v>
      </c>
      <c r="B583" t="s">
        <v>1106</v>
      </c>
      <c r="C583">
        <v>42735</v>
      </c>
      <c r="D583">
        <v>0</v>
      </c>
      <c r="E583">
        <v>0</v>
      </c>
      <c r="F583">
        <v>0</v>
      </c>
      <c r="G583">
        <v>0</v>
      </c>
      <c r="H583">
        <v>0</v>
      </c>
      <c r="I583" t="s">
        <v>1108</v>
      </c>
      <c r="J583">
        <v>5339</v>
      </c>
      <c r="K583">
        <v>415</v>
      </c>
      <c r="L583">
        <v>310</v>
      </c>
      <c r="M583">
        <v>4563</v>
      </c>
      <c r="N583">
        <v>51</v>
      </c>
      <c r="O583">
        <v>140</v>
      </c>
      <c r="P583">
        <v>54</v>
      </c>
      <c r="Q583">
        <v>0</v>
      </c>
      <c r="R583">
        <v>0</v>
      </c>
      <c r="S583">
        <v>5</v>
      </c>
      <c r="T583">
        <v>165</v>
      </c>
      <c r="U583">
        <v>10</v>
      </c>
      <c r="V583">
        <v>38</v>
      </c>
      <c r="W583">
        <v>3</v>
      </c>
      <c r="X583">
        <v>176</v>
      </c>
      <c r="Y583">
        <v>127</v>
      </c>
      <c r="Z583">
        <v>6</v>
      </c>
      <c r="AA583">
        <v>1</v>
      </c>
      <c r="AB583">
        <v>0</v>
      </c>
      <c r="AC583">
        <v>0</v>
      </c>
      <c r="AD583">
        <v>3325</v>
      </c>
      <c r="AE583">
        <v>1173</v>
      </c>
      <c r="AF583">
        <v>62</v>
      </c>
      <c r="AG583">
        <v>0</v>
      </c>
      <c r="AH583">
        <v>0</v>
      </c>
      <c r="AI583">
        <v>3</v>
      </c>
      <c r="AJ583">
        <v>0</v>
      </c>
      <c r="AK583">
        <v>41</v>
      </c>
      <c r="AL583">
        <v>0</v>
      </c>
      <c r="AM583">
        <v>10</v>
      </c>
      <c r="AN583">
        <v>0</v>
      </c>
      <c r="AO583">
        <v>36</v>
      </c>
      <c r="AP583">
        <v>14</v>
      </c>
    </row>
    <row r="584" spans="1:42" x14ac:dyDescent="0.2">
      <c r="A584">
        <v>55540320</v>
      </c>
      <c r="B584" t="s">
        <v>1109</v>
      </c>
      <c r="C584">
        <v>43465</v>
      </c>
      <c r="D584">
        <v>0</v>
      </c>
      <c r="E584">
        <v>0</v>
      </c>
      <c r="F584">
        <v>0</v>
      </c>
      <c r="G584">
        <v>0</v>
      </c>
      <c r="H584">
        <v>0</v>
      </c>
      <c r="I584" t="s">
        <v>2077</v>
      </c>
      <c r="J584">
        <v>4280</v>
      </c>
      <c r="K584">
        <v>644</v>
      </c>
      <c r="L584">
        <v>224</v>
      </c>
      <c r="M584">
        <v>3280</v>
      </c>
      <c r="N584">
        <v>133</v>
      </c>
      <c r="O584">
        <v>207</v>
      </c>
      <c r="P584">
        <v>109</v>
      </c>
      <c r="Q584">
        <v>0</v>
      </c>
      <c r="R584">
        <v>0</v>
      </c>
      <c r="S584">
        <v>18</v>
      </c>
      <c r="T584">
        <v>119</v>
      </c>
      <c r="U584">
        <v>21</v>
      </c>
      <c r="V584">
        <v>165</v>
      </c>
      <c r="W584">
        <v>4</v>
      </c>
      <c r="X584">
        <v>134</v>
      </c>
      <c r="Y584">
        <v>83</v>
      </c>
      <c r="Z584">
        <v>7</v>
      </c>
      <c r="AA584">
        <v>0</v>
      </c>
      <c r="AB584">
        <v>0</v>
      </c>
      <c r="AC584">
        <v>0</v>
      </c>
      <c r="AD584">
        <v>2699</v>
      </c>
      <c r="AE584">
        <v>460</v>
      </c>
      <c r="AF584">
        <v>96</v>
      </c>
      <c r="AG584">
        <v>0</v>
      </c>
      <c r="AH584">
        <v>0</v>
      </c>
      <c r="AI584">
        <v>0</v>
      </c>
      <c r="AJ584">
        <v>25</v>
      </c>
      <c r="AK584">
        <v>50</v>
      </c>
      <c r="AL584">
        <v>0</v>
      </c>
      <c r="AM584">
        <v>83</v>
      </c>
      <c r="AN584">
        <v>0</v>
      </c>
      <c r="AO584">
        <v>65</v>
      </c>
      <c r="AP584">
        <v>38</v>
      </c>
    </row>
    <row r="585" spans="1:42" x14ac:dyDescent="0.2">
      <c r="A585">
        <v>55540320</v>
      </c>
      <c r="B585" t="s">
        <v>1109</v>
      </c>
      <c r="C585">
        <v>43100</v>
      </c>
      <c r="D585">
        <v>0</v>
      </c>
      <c r="E585">
        <v>0</v>
      </c>
      <c r="F585">
        <v>0</v>
      </c>
      <c r="G585">
        <v>0</v>
      </c>
      <c r="H585">
        <v>0</v>
      </c>
      <c r="I585" t="s">
        <v>1110</v>
      </c>
      <c r="J585">
        <v>4280</v>
      </c>
      <c r="K585">
        <v>596</v>
      </c>
      <c r="L585">
        <v>224</v>
      </c>
      <c r="M585">
        <v>3329</v>
      </c>
      <c r="N585">
        <v>131</v>
      </c>
      <c r="O585">
        <v>199</v>
      </c>
      <c r="P585">
        <v>109</v>
      </c>
      <c r="Q585">
        <v>0</v>
      </c>
      <c r="R585">
        <v>0</v>
      </c>
      <c r="S585">
        <v>18</v>
      </c>
      <c r="T585">
        <v>118</v>
      </c>
      <c r="U585">
        <v>20</v>
      </c>
      <c r="V585">
        <v>127</v>
      </c>
      <c r="W585">
        <v>4</v>
      </c>
      <c r="X585">
        <v>137</v>
      </c>
      <c r="Y585">
        <v>81</v>
      </c>
      <c r="Z585">
        <v>7</v>
      </c>
      <c r="AA585">
        <v>0</v>
      </c>
      <c r="AB585">
        <v>0</v>
      </c>
      <c r="AC585">
        <v>0</v>
      </c>
      <c r="AD585">
        <v>2726</v>
      </c>
      <c r="AE585">
        <v>489</v>
      </c>
      <c r="AF585">
        <v>91</v>
      </c>
      <c r="AG585">
        <v>0</v>
      </c>
      <c r="AH585">
        <v>0</v>
      </c>
      <c r="AI585">
        <v>0</v>
      </c>
      <c r="AJ585">
        <v>22</v>
      </c>
      <c r="AK585">
        <v>51</v>
      </c>
      <c r="AL585">
        <v>0</v>
      </c>
      <c r="AM585">
        <v>80</v>
      </c>
      <c r="AN585">
        <v>0</v>
      </c>
      <c r="AO585">
        <v>64</v>
      </c>
      <c r="AP585">
        <v>65</v>
      </c>
    </row>
    <row r="586" spans="1:42" x14ac:dyDescent="0.2">
      <c r="A586">
        <v>55540320</v>
      </c>
      <c r="B586" t="s">
        <v>1109</v>
      </c>
      <c r="C586">
        <v>42735</v>
      </c>
      <c r="D586">
        <v>0</v>
      </c>
      <c r="E586">
        <v>0</v>
      </c>
      <c r="F586">
        <v>0</v>
      </c>
      <c r="G586">
        <v>0</v>
      </c>
      <c r="H586">
        <v>0</v>
      </c>
      <c r="I586" t="s">
        <v>1111</v>
      </c>
      <c r="J586">
        <v>4280</v>
      </c>
      <c r="K586">
        <v>583</v>
      </c>
      <c r="L586">
        <v>228</v>
      </c>
      <c r="M586">
        <v>3322</v>
      </c>
      <c r="N586">
        <v>147</v>
      </c>
      <c r="O586">
        <v>204</v>
      </c>
      <c r="P586">
        <v>106</v>
      </c>
      <c r="Q586">
        <v>0</v>
      </c>
      <c r="R586">
        <v>0</v>
      </c>
      <c r="S586">
        <v>23</v>
      </c>
      <c r="T586">
        <v>106</v>
      </c>
      <c r="U586">
        <v>20</v>
      </c>
      <c r="V586">
        <v>120</v>
      </c>
      <c r="W586">
        <v>4</v>
      </c>
      <c r="X586">
        <v>158</v>
      </c>
      <c r="Y586">
        <v>62</v>
      </c>
      <c r="Z586">
        <v>8</v>
      </c>
      <c r="AA586">
        <v>0</v>
      </c>
      <c r="AB586">
        <v>0</v>
      </c>
      <c r="AC586">
        <v>0</v>
      </c>
      <c r="AD586">
        <v>2788</v>
      </c>
      <c r="AE586">
        <v>520</v>
      </c>
      <c r="AF586">
        <v>13</v>
      </c>
      <c r="AG586">
        <v>0</v>
      </c>
      <c r="AH586">
        <v>0</v>
      </c>
      <c r="AI586">
        <v>0</v>
      </c>
      <c r="AJ586">
        <v>2</v>
      </c>
      <c r="AK586">
        <v>77</v>
      </c>
      <c r="AL586">
        <v>0</v>
      </c>
      <c r="AM586">
        <v>70</v>
      </c>
      <c r="AN586">
        <v>0</v>
      </c>
      <c r="AO586">
        <v>60</v>
      </c>
      <c r="AP586">
        <v>60</v>
      </c>
    </row>
    <row r="587" spans="1:42" x14ac:dyDescent="0.2">
      <c r="A587">
        <v>55540360</v>
      </c>
      <c r="B587" t="s">
        <v>1112</v>
      </c>
      <c r="C587">
        <v>43465</v>
      </c>
      <c r="D587">
        <v>0</v>
      </c>
      <c r="E587">
        <v>0</v>
      </c>
      <c r="F587">
        <v>0</v>
      </c>
      <c r="G587">
        <v>0</v>
      </c>
      <c r="H587">
        <v>0</v>
      </c>
      <c r="I587" t="s">
        <v>2078</v>
      </c>
      <c r="J587">
        <v>5628</v>
      </c>
      <c r="K587">
        <v>411</v>
      </c>
      <c r="L587">
        <v>322</v>
      </c>
      <c r="M587">
        <v>4818</v>
      </c>
      <c r="N587">
        <v>77</v>
      </c>
      <c r="O587">
        <v>132</v>
      </c>
      <c r="P587">
        <v>78</v>
      </c>
      <c r="Q587">
        <v>0</v>
      </c>
      <c r="R587">
        <v>0</v>
      </c>
      <c r="S587">
        <v>0</v>
      </c>
      <c r="T587">
        <v>167</v>
      </c>
      <c r="U587">
        <v>10</v>
      </c>
      <c r="V587">
        <v>23</v>
      </c>
      <c r="W587">
        <v>2</v>
      </c>
      <c r="X587">
        <v>150</v>
      </c>
      <c r="Y587">
        <v>153</v>
      </c>
      <c r="Z587">
        <v>8</v>
      </c>
      <c r="AA587">
        <v>10</v>
      </c>
      <c r="AB587">
        <v>0</v>
      </c>
      <c r="AC587">
        <v>0</v>
      </c>
      <c r="AD587">
        <v>3815</v>
      </c>
      <c r="AE587">
        <v>923</v>
      </c>
      <c r="AF587">
        <v>57</v>
      </c>
      <c r="AG587">
        <v>0</v>
      </c>
      <c r="AH587">
        <v>0</v>
      </c>
      <c r="AI587">
        <v>0</v>
      </c>
      <c r="AJ587">
        <v>23</v>
      </c>
      <c r="AK587">
        <v>61</v>
      </c>
      <c r="AL587">
        <v>0</v>
      </c>
      <c r="AM587">
        <v>16</v>
      </c>
      <c r="AN587">
        <v>0</v>
      </c>
      <c r="AO587">
        <v>48</v>
      </c>
      <c r="AP587">
        <v>9</v>
      </c>
    </row>
    <row r="588" spans="1:42" x14ac:dyDescent="0.2">
      <c r="A588">
        <v>55540360</v>
      </c>
      <c r="B588" t="s">
        <v>1112</v>
      </c>
      <c r="C588">
        <v>43100</v>
      </c>
      <c r="D588">
        <v>0</v>
      </c>
      <c r="E588">
        <v>0</v>
      </c>
      <c r="F588">
        <v>0</v>
      </c>
      <c r="G588">
        <v>0</v>
      </c>
      <c r="H588">
        <v>0</v>
      </c>
      <c r="I588" t="s">
        <v>1113</v>
      </c>
      <c r="J588">
        <v>5628</v>
      </c>
      <c r="K588">
        <v>401</v>
      </c>
      <c r="L588">
        <v>321</v>
      </c>
      <c r="M588">
        <v>4829</v>
      </c>
      <c r="N588">
        <v>77</v>
      </c>
      <c r="O588">
        <v>132</v>
      </c>
      <c r="P588">
        <v>68</v>
      </c>
      <c r="Q588">
        <v>0</v>
      </c>
      <c r="R588">
        <v>0</v>
      </c>
      <c r="S588">
        <v>0</v>
      </c>
      <c r="T588">
        <v>168</v>
      </c>
      <c r="U588">
        <v>10</v>
      </c>
      <c r="V588">
        <v>23</v>
      </c>
      <c r="W588">
        <v>2</v>
      </c>
      <c r="X588">
        <v>149</v>
      </c>
      <c r="Y588">
        <v>154</v>
      </c>
      <c r="Z588">
        <v>8</v>
      </c>
      <c r="AA588">
        <v>10</v>
      </c>
      <c r="AB588">
        <v>0</v>
      </c>
      <c r="AC588">
        <v>0</v>
      </c>
      <c r="AD588">
        <v>3825</v>
      </c>
      <c r="AE588">
        <v>923</v>
      </c>
      <c r="AF588">
        <v>58</v>
      </c>
      <c r="AG588">
        <v>0</v>
      </c>
      <c r="AH588">
        <v>0</v>
      </c>
      <c r="AI588">
        <v>0</v>
      </c>
      <c r="AJ588">
        <v>23</v>
      </c>
      <c r="AK588">
        <v>61</v>
      </c>
      <c r="AL588">
        <v>0</v>
      </c>
      <c r="AM588">
        <v>16</v>
      </c>
      <c r="AN588">
        <v>0</v>
      </c>
      <c r="AO588">
        <v>39</v>
      </c>
      <c r="AP588">
        <v>9</v>
      </c>
    </row>
    <row r="589" spans="1:42" x14ac:dyDescent="0.2">
      <c r="A589">
        <v>55540360</v>
      </c>
      <c r="B589" t="s">
        <v>1112</v>
      </c>
      <c r="C589">
        <v>42735</v>
      </c>
      <c r="D589">
        <v>0</v>
      </c>
      <c r="E589">
        <v>0</v>
      </c>
      <c r="F589">
        <v>0</v>
      </c>
      <c r="G589">
        <v>0</v>
      </c>
      <c r="H589">
        <v>0</v>
      </c>
      <c r="I589" t="s">
        <v>1114</v>
      </c>
      <c r="J589">
        <v>5628</v>
      </c>
      <c r="K589">
        <v>400</v>
      </c>
      <c r="L589">
        <v>321</v>
      </c>
      <c r="M589">
        <v>4830</v>
      </c>
      <c r="N589">
        <v>77</v>
      </c>
      <c r="O589">
        <v>131</v>
      </c>
      <c r="P589">
        <v>68</v>
      </c>
      <c r="Q589">
        <v>0</v>
      </c>
      <c r="R589">
        <v>0</v>
      </c>
      <c r="S589">
        <v>0</v>
      </c>
      <c r="T589">
        <v>167</v>
      </c>
      <c r="U589">
        <v>10</v>
      </c>
      <c r="V589">
        <v>23</v>
      </c>
      <c r="W589">
        <v>2</v>
      </c>
      <c r="X589">
        <v>149</v>
      </c>
      <c r="Y589">
        <v>154</v>
      </c>
      <c r="Z589">
        <v>8</v>
      </c>
      <c r="AA589">
        <v>10</v>
      </c>
      <c r="AB589">
        <v>0</v>
      </c>
      <c r="AC589">
        <v>0</v>
      </c>
      <c r="AD589">
        <v>3827</v>
      </c>
      <c r="AE589">
        <v>923</v>
      </c>
      <c r="AF589">
        <v>58</v>
      </c>
      <c r="AG589">
        <v>0</v>
      </c>
      <c r="AH589">
        <v>0</v>
      </c>
      <c r="AI589">
        <v>0</v>
      </c>
      <c r="AJ589">
        <v>23</v>
      </c>
      <c r="AK589">
        <v>61</v>
      </c>
      <c r="AL589">
        <v>0</v>
      </c>
      <c r="AM589">
        <v>16</v>
      </c>
      <c r="AN589">
        <v>0</v>
      </c>
      <c r="AO589">
        <v>39</v>
      </c>
      <c r="AP589">
        <v>9</v>
      </c>
    </row>
    <row r="590" spans="1:42" x14ac:dyDescent="0.2">
      <c r="A590">
        <v>55540400</v>
      </c>
      <c r="B590" t="s">
        <v>1115</v>
      </c>
      <c r="C590">
        <v>43465</v>
      </c>
      <c r="D590">
        <v>0</v>
      </c>
      <c r="E590">
        <v>0</v>
      </c>
      <c r="F590">
        <v>0</v>
      </c>
      <c r="G590">
        <v>0</v>
      </c>
      <c r="H590">
        <v>0</v>
      </c>
      <c r="I590" t="s">
        <v>2079</v>
      </c>
      <c r="J590">
        <v>5795</v>
      </c>
      <c r="K590">
        <v>520</v>
      </c>
      <c r="L590">
        <v>299</v>
      </c>
      <c r="M590">
        <v>4916</v>
      </c>
      <c r="N590">
        <v>60</v>
      </c>
      <c r="O590">
        <v>186</v>
      </c>
      <c r="P590">
        <v>52</v>
      </c>
      <c r="Q590">
        <v>1</v>
      </c>
      <c r="R590">
        <v>0</v>
      </c>
      <c r="S590">
        <v>12</v>
      </c>
      <c r="T590">
        <v>218</v>
      </c>
      <c r="U590">
        <v>15</v>
      </c>
      <c r="V590">
        <v>34</v>
      </c>
      <c r="W590">
        <v>3</v>
      </c>
      <c r="X590">
        <v>127</v>
      </c>
      <c r="Y590">
        <v>169</v>
      </c>
      <c r="Z590">
        <v>4</v>
      </c>
      <c r="AA590">
        <v>0</v>
      </c>
      <c r="AB590">
        <v>0</v>
      </c>
      <c r="AC590">
        <v>0</v>
      </c>
      <c r="AD590">
        <v>4026</v>
      </c>
      <c r="AE590">
        <v>838</v>
      </c>
      <c r="AF590">
        <v>43</v>
      </c>
      <c r="AG590">
        <v>0</v>
      </c>
      <c r="AH590">
        <v>0</v>
      </c>
      <c r="AI590">
        <v>1</v>
      </c>
      <c r="AJ590">
        <v>9</v>
      </c>
      <c r="AK590">
        <v>47</v>
      </c>
      <c r="AL590">
        <v>0</v>
      </c>
      <c r="AM590">
        <v>13</v>
      </c>
      <c r="AN590">
        <v>0</v>
      </c>
      <c r="AO590">
        <v>38</v>
      </c>
      <c r="AP590">
        <v>17</v>
      </c>
    </row>
    <row r="591" spans="1:42" x14ac:dyDescent="0.2">
      <c r="A591">
        <v>55540400</v>
      </c>
      <c r="B591" t="s">
        <v>1115</v>
      </c>
      <c r="C591">
        <v>43100</v>
      </c>
      <c r="D591">
        <v>0</v>
      </c>
      <c r="E591">
        <v>0</v>
      </c>
      <c r="F591">
        <v>0</v>
      </c>
      <c r="G591">
        <v>0</v>
      </c>
      <c r="H591">
        <v>0</v>
      </c>
      <c r="I591" t="s">
        <v>1116</v>
      </c>
      <c r="J591">
        <v>5795</v>
      </c>
      <c r="K591">
        <v>519</v>
      </c>
      <c r="L591">
        <v>299</v>
      </c>
      <c r="M591">
        <v>4917</v>
      </c>
      <c r="N591">
        <v>60</v>
      </c>
      <c r="O591">
        <v>185</v>
      </c>
      <c r="P591">
        <v>52</v>
      </c>
      <c r="Q591">
        <v>1</v>
      </c>
      <c r="R591">
        <v>0</v>
      </c>
      <c r="S591">
        <v>12</v>
      </c>
      <c r="T591">
        <v>218</v>
      </c>
      <c r="U591">
        <v>15</v>
      </c>
      <c r="V591">
        <v>34</v>
      </c>
      <c r="W591">
        <v>3</v>
      </c>
      <c r="X591">
        <v>127</v>
      </c>
      <c r="Y591">
        <v>168</v>
      </c>
      <c r="Z591">
        <v>4</v>
      </c>
      <c r="AA591">
        <v>0</v>
      </c>
      <c r="AB591">
        <v>0</v>
      </c>
      <c r="AC591">
        <v>0</v>
      </c>
      <c r="AD591">
        <v>4027</v>
      </c>
      <c r="AE591">
        <v>838</v>
      </c>
      <c r="AF591">
        <v>42</v>
      </c>
      <c r="AG591">
        <v>0</v>
      </c>
      <c r="AH591">
        <v>0</v>
      </c>
      <c r="AI591">
        <v>1</v>
      </c>
      <c r="AJ591">
        <v>9</v>
      </c>
      <c r="AK591">
        <v>48</v>
      </c>
      <c r="AL591">
        <v>0</v>
      </c>
      <c r="AM591">
        <v>13</v>
      </c>
      <c r="AN591">
        <v>0</v>
      </c>
      <c r="AO591">
        <v>38</v>
      </c>
      <c r="AP591">
        <v>17</v>
      </c>
    </row>
    <row r="592" spans="1:42" x14ac:dyDescent="0.2">
      <c r="A592">
        <v>55540400</v>
      </c>
      <c r="B592" t="s">
        <v>1115</v>
      </c>
      <c r="C592">
        <v>42735</v>
      </c>
      <c r="D592">
        <v>0</v>
      </c>
      <c r="E592">
        <v>0</v>
      </c>
      <c r="F592">
        <v>0</v>
      </c>
      <c r="G592">
        <v>0</v>
      </c>
      <c r="H592">
        <v>0</v>
      </c>
      <c r="I592" t="s">
        <v>1117</v>
      </c>
      <c r="J592">
        <v>5795</v>
      </c>
      <c r="K592">
        <v>516</v>
      </c>
      <c r="L592">
        <v>299</v>
      </c>
      <c r="M592">
        <v>4920</v>
      </c>
      <c r="N592">
        <v>60</v>
      </c>
      <c r="O592">
        <v>185</v>
      </c>
      <c r="P592">
        <v>51</v>
      </c>
      <c r="Q592">
        <v>1</v>
      </c>
      <c r="R592">
        <v>0</v>
      </c>
      <c r="S592">
        <v>12</v>
      </c>
      <c r="T592">
        <v>216</v>
      </c>
      <c r="U592">
        <v>15</v>
      </c>
      <c r="V592">
        <v>34</v>
      </c>
      <c r="W592">
        <v>3</v>
      </c>
      <c r="X592">
        <v>127</v>
      </c>
      <c r="Y592">
        <v>168</v>
      </c>
      <c r="Z592">
        <v>4</v>
      </c>
      <c r="AA592">
        <v>0</v>
      </c>
      <c r="AB592">
        <v>0</v>
      </c>
      <c r="AC592">
        <v>0</v>
      </c>
      <c r="AD592">
        <v>4029</v>
      </c>
      <c r="AE592">
        <v>838</v>
      </c>
      <c r="AF592">
        <v>42</v>
      </c>
      <c r="AG592">
        <v>0</v>
      </c>
      <c r="AH592">
        <v>0</v>
      </c>
      <c r="AI592">
        <v>1</v>
      </c>
      <c r="AJ592">
        <v>9</v>
      </c>
      <c r="AK592">
        <v>48</v>
      </c>
      <c r="AL592">
        <v>0</v>
      </c>
      <c r="AM592">
        <v>13</v>
      </c>
      <c r="AN592">
        <v>0</v>
      </c>
      <c r="AO592">
        <v>37</v>
      </c>
      <c r="AP592">
        <v>17</v>
      </c>
    </row>
    <row r="593" spans="1:42" x14ac:dyDescent="0.2">
      <c r="A593">
        <v>55540440</v>
      </c>
      <c r="B593" t="s">
        <v>1118</v>
      </c>
      <c r="C593">
        <v>43465</v>
      </c>
      <c r="D593">
        <v>0</v>
      </c>
      <c r="E593">
        <v>0</v>
      </c>
      <c r="F593">
        <v>0</v>
      </c>
      <c r="G593">
        <v>0</v>
      </c>
      <c r="H593">
        <v>0</v>
      </c>
      <c r="I593" t="s">
        <v>2080</v>
      </c>
      <c r="J593">
        <v>7874</v>
      </c>
      <c r="K593">
        <v>852</v>
      </c>
      <c r="L593">
        <v>388</v>
      </c>
      <c r="M593">
        <v>6579</v>
      </c>
      <c r="N593">
        <v>56</v>
      </c>
      <c r="O593">
        <v>285</v>
      </c>
      <c r="P593">
        <v>162</v>
      </c>
      <c r="Q593">
        <v>0</v>
      </c>
      <c r="R593">
        <v>0</v>
      </c>
      <c r="S593">
        <v>0</v>
      </c>
      <c r="T593">
        <v>233</v>
      </c>
      <c r="U593">
        <v>33</v>
      </c>
      <c r="V593">
        <v>134</v>
      </c>
      <c r="W593">
        <v>5</v>
      </c>
      <c r="X593">
        <v>169</v>
      </c>
      <c r="Y593">
        <v>192</v>
      </c>
      <c r="Z593">
        <v>11</v>
      </c>
      <c r="AA593">
        <v>16</v>
      </c>
      <c r="AB593">
        <v>0</v>
      </c>
      <c r="AC593">
        <v>0</v>
      </c>
      <c r="AD593">
        <v>4742</v>
      </c>
      <c r="AE593">
        <v>1684</v>
      </c>
      <c r="AF593">
        <v>123</v>
      </c>
      <c r="AG593">
        <v>15</v>
      </c>
      <c r="AH593">
        <v>1</v>
      </c>
      <c r="AI593">
        <v>2</v>
      </c>
      <c r="AJ593">
        <v>11</v>
      </c>
      <c r="AK593">
        <v>40</v>
      </c>
      <c r="AL593">
        <v>0</v>
      </c>
      <c r="AM593">
        <v>16</v>
      </c>
      <c r="AN593">
        <v>0</v>
      </c>
      <c r="AO593">
        <v>110</v>
      </c>
      <c r="AP593">
        <v>20</v>
      </c>
    </row>
    <row r="594" spans="1:42" x14ac:dyDescent="0.2">
      <c r="A594">
        <v>55540440</v>
      </c>
      <c r="B594" t="s">
        <v>1118</v>
      </c>
      <c r="C594">
        <v>43100</v>
      </c>
      <c r="D594">
        <v>0</v>
      </c>
      <c r="E594">
        <v>0</v>
      </c>
      <c r="F594">
        <v>0</v>
      </c>
      <c r="G594">
        <v>0</v>
      </c>
      <c r="H594">
        <v>0</v>
      </c>
      <c r="I594" t="s">
        <v>1119</v>
      </c>
      <c r="J594">
        <v>7874</v>
      </c>
      <c r="K594">
        <v>847</v>
      </c>
      <c r="L594">
        <v>390</v>
      </c>
      <c r="M594">
        <v>6582</v>
      </c>
      <c r="N594">
        <v>56</v>
      </c>
      <c r="O594">
        <v>282</v>
      </c>
      <c r="P594">
        <v>166</v>
      </c>
      <c r="Q594">
        <v>0</v>
      </c>
      <c r="R594">
        <v>0</v>
      </c>
      <c r="S594">
        <v>0</v>
      </c>
      <c r="T594">
        <v>224</v>
      </c>
      <c r="U594">
        <v>35</v>
      </c>
      <c r="V594">
        <v>134</v>
      </c>
      <c r="W594">
        <v>5</v>
      </c>
      <c r="X594">
        <v>170</v>
      </c>
      <c r="Y594">
        <v>193</v>
      </c>
      <c r="Z594">
        <v>11</v>
      </c>
      <c r="AA594">
        <v>16</v>
      </c>
      <c r="AB594">
        <v>0</v>
      </c>
      <c r="AC594">
        <v>0</v>
      </c>
      <c r="AD594">
        <v>4749</v>
      </c>
      <c r="AE594">
        <v>1680</v>
      </c>
      <c r="AF594">
        <v>122</v>
      </c>
      <c r="AG594">
        <v>15</v>
      </c>
      <c r="AH594">
        <v>1</v>
      </c>
      <c r="AI594">
        <v>2</v>
      </c>
      <c r="AJ594">
        <v>11</v>
      </c>
      <c r="AK594">
        <v>40</v>
      </c>
      <c r="AL594">
        <v>0</v>
      </c>
      <c r="AM594">
        <v>16</v>
      </c>
      <c r="AN594">
        <v>0</v>
      </c>
      <c r="AO594">
        <v>112</v>
      </c>
      <c r="AP594">
        <v>19</v>
      </c>
    </row>
    <row r="595" spans="1:42" x14ac:dyDescent="0.2">
      <c r="A595">
        <v>55540440</v>
      </c>
      <c r="B595" t="s">
        <v>1118</v>
      </c>
      <c r="C595">
        <v>42735</v>
      </c>
      <c r="D595">
        <v>0</v>
      </c>
      <c r="E595">
        <v>0</v>
      </c>
      <c r="F595">
        <v>0</v>
      </c>
      <c r="G595">
        <v>0</v>
      </c>
      <c r="H595">
        <v>0</v>
      </c>
      <c r="I595" t="s">
        <v>1120</v>
      </c>
      <c r="J595">
        <v>7874</v>
      </c>
      <c r="K595">
        <v>783</v>
      </c>
      <c r="L595">
        <v>412</v>
      </c>
      <c r="M595">
        <v>6621</v>
      </c>
      <c r="N595">
        <v>58</v>
      </c>
      <c r="O595">
        <v>278</v>
      </c>
      <c r="P595">
        <v>114</v>
      </c>
      <c r="Q595">
        <v>1</v>
      </c>
      <c r="R595">
        <v>0</v>
      </c>
      <c r="S595">
        <v>1</v>
      </c>
      <c r="T595">
        <v>221</v>
      </c>
      <c r="U595">
        <v>33</v>
      </c>
      <c r="V595">
        <v>132</v>
      </c>
      <c r="W595">
        <v>5</v>
      </c>
      <c r="X595">
        <v>167</v>
      </c>
      <c r="Y595">
        <v>218</v>
      </c>
      <c r="Z595">
        <v>11</v>
      </c>
      <c r="AA595">
        <v>16</v>
      </c>
      <c r="AB595">
        <v>0</v>
      </c>
      <c r="AC595">
        <v>0</v>
      </c>
      <c r="AD595">
        <v>4782</v>
      </c>
      <c r="AE595">
        <v>1751</v>
      </c>
      <c r="AF595">
        <v>40</v>
      </c>
      <c r="AG595">
        <v>22</v>
      </c>
      <c r="AH595">
        <v>21</v>
      </c>
      <c r="AI595">
        <v>2</v>
      </c>
      <c r="AJ595">
        <v>2</v>
      </c>
      <c r="AK595">
        <v>42</v>
      </c>
      <c r="AL595">
        <v>0</v>
      </c>
      <c r="AM595">
        <v>16</v>
      </c>
      <c r="AN595">
        <v>0</v>
      </c>
      <c r="AO595">
        <v>67</v>
      </c>
      <c r="AP595">
        <v>18</v>
      </c>
    </row>
    <row r="596" spans="1:42" x14ac:dyDescent="0.2">
      <c r="A596">
        <v>55540480</v>
      </c>
      <c r="B596" t="s">
        <v>1121</v>
      </c>
      <c r="C596">
        <v>43465</v>
      </c>
      <c r="D596">
        <v>0</v>
      </c>
      <c r="E596">
        <v>0</v>
      </c>
      <c r="F596">
        <v>0</v>
      </c>
      <c r="G596">
        <v>0</v>
      </c>
      <c r="H596">
        <v>0</v>
      </c>
      <c r="I596" t="s">
        <v>2081</v>
      </c>
      <c r="J596">
        <v>7890</v>
      </c>
      <c r="K596">
        <v>780</v>
      </c>
      <c r="L596">
        <v>402</v>
      </c>
      <c r="M596">
        <v>6569</v>
      </c>
      <c r="N596">
        <v>138</v>
      </c>
      <c r="O596">
        <v>306</v>
      </c>
      <c r="P596">
        <v>127</v>
      </c>
      <c r="Q596">
        <v>0</v>
      </c>
      <c r="R596">
        <v>0</v>
      </c>
      <c r="S596">
        <v>6</v>
      </c>
      <c r="T596">
        <v>237</v>
      </c>
      <c r="U596">
        <v>25</v>
      </c>
      <c r="V596">
        <v>71</v>
      </c>
      <c r="W596">
        <v>7</v>
      </c>
      <c r="X596">
        <v>184</v>
      </c>
      <c r="Y596">
        <v>214</v>
      </c>
      <c r="Z596">
        <v>4</v>
      </c>
      <c r="AA596">
        <v>0</v>
      </c>
      <c r="AB596">
        <v>0</v>
      </c>
      <c r="AC596">
        <v>0</v>
      </c>
      <c r="AD596">
        <v>5071</v>
      </c>
      <c r="AE596">
        <v>1292</v>
      </c>
      <c r="AF596">
        <v>132</v>
      </c>
      <c r="AG596">
        <v>0</v>
      </c>
      <c r="AH596">
        <v>28</v>
      </c>
      <c r="AI596">
        <v>0</v>
      </c>
      <c r="AJ596">
        <v>46</v>
      </c>
      <c r="AK596">
        <v>82</v>
      </c>
      <c r="AL596">
        <v>0</v>
      </c>
      <c r="AM596">
        <v>57</v>
      </c>
      <c r="AN596">
        <v>0</v>
      </c>
      <c r="AO596">
        <v>98</v>
      </c>
      <c r="AP596">
        <v>29</v>
      </c>
    </row>
    <row r="597" spans="1:42" x14ac:dyDescent="0.2">
      <c r="A597">
        <v>55540480</v>
      </c>
      <c r="B597" t="s">
        <v>1121</v>
      </c>
      <c r="C597">
        <v>43100</v>
      </c>
      <c r="D597">
        <v>0</v>
      </c>
      <c r="E597">
        <v>0</v>
      </c>
      <c r="F597">
        <v>0</v>
      </c>
      <c r="G597">
        <v>0</v>
      </c>
      <c r="H597">
        <v>0</v>
      </c>
      <c r="I597" t="s">
        <v>1122</v>
      </c>
      <c r="J597">
        <v>7890</v>
      </c>
      <c r="K597">
        <v>785</v>
      </c>
      <c r="L597">
        <v>406</v>
      </c>
      <c r="M597">
        <v>6553</v>
      </c>
      <c r="N597">
        <v>145</v>
      </c>
      <c r="O597">
        <v>306</v>
      </c>
      <c r="P597">
        <v>127</v>
      </c>
      <c r="Q597">
        <v>1</v>
      </c>
      <c r="R597">
        <v>0</v>
      </c>
      <c r="S597">
        <v>6</v>
      </c>
      <c r="T597">
        <v>236</v>
      </c>
      <c r="U597">
        <v>26</v>
      </c>
      <c r="V597">
        <v>77</v>
      </c>
      <c r="W597">
        <v>7</v>
      </c>
      <c r="X597">
        <v>201</v>
      </c>
      <c r="Y597">
        <v>201</v>
      </c>
      <c r="Z597">
        <v>4</v>
      </c>
      <c r="AA597">
        <v>0</v>
      </c>
      <c r="AB597">
        <v>0</v>
      </c>
      <c r="AC597">
        <v>0</v>
      </c>
      <c r="AD597">
        <v>5072</v>
      </c>
      <c r="AE597">
        <v>1300</v>
      </c>
      <c r="AF597">
        <v>114</v>
      </c>
      <c r="AG597">
        <v>0</v>
      </c>
      <c r="AH597">
        <v>28</v>
      </c>
      <c r="AI597">
        <v>1</v>
      </c>
      <c r="AJ597">
        <v>38</v>
      </c>
      <c r="AK597">
        <v>89</v>
      </c>
      <c r="AL597">
        <v>0</v>
      </c>
      <c r="AM597">
        <v>55</v>
      </c>
      <c r="AN597">
        <v>0</v>
      </c>
      <c r="AO597">
        <v>97</v>
      </c>
      <c r="AP597">
        <v>33</v>
      </c>
    </row>
    <row r="598" spans="1:42" x14ac:dyDescent="0.2">
      <c r="A598">
        <v>55540480</v>
      </c>
      <c r="B598" t="s">
        <v>1121</v>
      </c>
      <c r="C598">
        <v>42735</v>
      </c>
      <c r="D598">
        <v>0</v>
      </c>
      <c r="E598">
        <v>0</v>
      </c>
      <c r="F598">
        <v>0</v>
      </c>
      <c r="G598">
        <v>0</v>
      </c>
      <c r="H598">
        <v>0</v>
      </c>
      <c r="I598" t="s">
        <v>1123</v>
      </c>
      <c r="J598">
        <v>7890</v>
      </c>
      <c r="K598">
        <v>781</v>
      </c>
      <c r="L598">
        <v>414</v>
      </c>
      <c r="M598">
        <v>6547</v>
      </c>
      <c r="N598">
        <v>147</v>
      </c>
      <c r="O598">
        <v>303</v>
      </c>
      <c r="P598">
        <v>124</v>
      </c>
      <c r="Q598">
        <v>1</v>
      </c>
      <c r="R598">
        <v>0</v>
      </c>
      <c r="S598">
        <v>14</v>
      </c>
      <c r="T598">
        <v>228</v>
      </c>
      <c r="U598">
        <v>26</v>
      </c>
      <c r="V598">
        <v>78</v>
      </c>
      <c r="W598">
        <v>7</v>
      </c>
      <c r="X598">
        <v>206</v>
      </c>
      <c r="Y598">
        <v>204</v>
      </c>
      <c r="Z598">
        <v>4</v>
      </c>
      <c r="AA598">
        <v>0</v>
      </c>
      <c r="AB598">
        <v>0</v>
      </c>
      <c r="AC598">
        <v>0</v>
      </c>
      <c r="AD598">
        <v>5085</v>
      </c>
      <c r="AE598">
        <v>1348</v>
      </c>
      <c r="AF598">
        <v>75</v>
      </c>
      <c r="AG598">
        <v>0</v>
      </c>
      <c r="AH598">
        <v>24</v>
      </c>
      <c r="AI598">
        <v>2</v>
      </c>
      <c r="AJ598">
        <v>12</v>
      </c>
      <c r="AK598">
        <v>107</v>
      </c>
      <c r="AL598">
        <v>0</v>
      </c>
      <c r="AM598">
        <v>40</v>
      </c>
      <c r="AN598">
        <v>0</v>
      </c>
      <c r="AO598">
        <v>94</v>
      </c>
      <c r="AP598">
        <v>37</v>
      </c>
    </row>
    <row r="599" spans="1:42" x14ac:dyDescent="0.2">
      <c r="A599">
        <v>55540520</v>
      </c>
      <c r="B599" t="s">
        <v>1124</v>
      </c>
      <c r="C599">
        <v>43465</v>
      </c>
      <c r="D599">
        <v>0</v>
      </c>
      <c r="E599">
        <v>0</v>
      </c>
      <c r="F599">
        <v>0</v>
      </c>
      <c r="G599">
        <v>0</v>
      </c>
      <c r="H599">
        <v>0</v>
      </c>
      <c r="I599" t="s">
        <v>2082</v>
      </c>
      <c r="J599">
        <v>6881</v>
      </c>
      <c r="K599">
        <v>446</v>
      </c>
      <c r="L599">
        <v>337</v>
      </c>
      <c r="M599">
        <v>5989</v>
      </c>
      <c r="N599">
        <v>109</v>
      </c>
      <c r="O599">
        <v>118</v>
      </c>
      <c r="P599">
        <v>68</v>
      </c>
      <c r="Q599">
        <v>2</v>
      </c>
      <c r="R599">
        <v>0</v>
      </c>
      <c r="S599">
        <v>0</v>
      </c>
      <c r="T599">
        <v>224</v>
      </c>
      <c r="U599">
        <v>12</v>
      </c>
      <c r="V599">
        <v>19</v>
      </c>
      <c r="W599">
        <v>3</v>
      </c>
      <c r="X599">
        <v>184</v>
      </c>
      <c r="Y599">
        <v>150</v>
      </c>
      <c r="Z599">
        <v>3</v>
      </c>
      <c r="AA599">
        <v>0</v>
      </c>
      <c r="AB599">
        <v>0</v>
      </c>
      <c r="AC599">
        <v>0</v>
      </c>
      <c r="AD599">
        <v>5167</v>
      </c>
      <c r="AE599">
        <v>700</v>
      </c>
      <c r="AF599">
        <v>116</v>
      </c>
      <c r="AG599">
        <v>0</v>
      </c>
      <c r="AH599">
        <v>0</v>
      </c>
      <c r="AI599">
        <v>1</v>
      </c>
      <c r="AJ599">
        <v>5</v>
      </c>
      <c r="AK599">
        <v>96</v>
      </c>
      <c r="AL599">
        <v>0</v>
      </c>
      <c r="AM599">
        <v>13</v>
      </c>
      <c r="AN599">
        <v>0</v>
      </c>
      <c r="AO599">
        <v>42</v>
      </c>
      <c r="AP599">
        <v>7</v>
      </c>
    </row>
    <row r="600" spans="1:42" x14ac:dyDescent="0.2">
      <c r="A600">
        <v>55540520</v>
      </c>
      <c r="B600" t="s">
        <v>1124</v>
      </c>
      <c r="C600">
        <v>43100</v>
      </c>
      <c r="D600">
        <v>0</v>
      </c>
      <c r="E600">
        <v>0</v>
      </c>
      <c r="F600">
        <v>0</v>
      </c>
      <c r="G600">
        <v>0</v>
      </c>
      <c r="H600">
        <v>0</v>
      </c>
      <c r="I600" t="s">
        <v>1125</v>
      </c>
      <c r="J600">
        <v>6881</v>
      </c>
      <c r="K600">
        <v>445</v>
      </c>
      <c r="L600">
        <v>337</v>
      </c>
      <c r="M600">
        <v>5990</v>
      </c>
      <c r="N600">
        <v>109</v>
      </c>
      <c r="O600">
        <v>118</v>
      </c>
      <c r="P600">
        <v>68</v>
      </c>
      <c r="Q600">
        <v>2</v>
      </c>
      <c r="R600">
        <v>0</v>
      </c>
      <c r="S600">
        <v>0</v>
      </c>
      <c r="T600">
        <v>224</v>
      </c>
      <c r="U600">
        <v>12</v>
      </c>
      <c r="V600">
        <v>19</v>
      </c>
      <c r="W600">
        <v>3</v>
      </c>
      <c r="X600">
        <v>184</v>
      </c>
      <c r="Y600">
        <v>150</v>
      </c>
      <c r="Z600">
        <v>3</v>
      </c>
      <c r="AA600">
        <v>0</v>
      </c>
      <c r="AB600">
        <v>0</v>
      </c>
      <c r="AC600">
        <v>0</v>
      </c>
      <c r="AD600">
        <v>5166</v>
      </c>
      <c r="AE600">
        <v>700</v>
      </c>
      <c r="AF600">
        <v>118</v>
      </c>
      <c r="AG600">
        <v>0</v>
      </c>
      <c r="AH600">
        <v>0</v>
      </c>
      <c r="AI600">
        <v>1</v>
      </c>
      <c r="AJ600">
        <v>5</v>
      </c>
      <c r="AK600">
        <v>96</v>
      </c>
      <c r="AL600">
        <v>0</v>
      </c>
      <c r="AM600">
        <v>13</v>
      </c>
      <c r="AN600">
        <v>0</v>
      </c>
      <c r="AO600">
        <v>42</v>
      </c>
      <c r="AP600">
        <v>7</v>
      </c>
    </row>
    <row r="601" spans="1:42" x14ac:dyDescent="0.2">
      <c r="A601">
        <v>55540520</v>
      </c>
      <c r="B601" t="s">
        <v>1124</v>
      </c>
      <c r="C601">
        <v>42735</v>
      </c>
      <c r="D601">
        <v>0</v>
      </c>
      <c r="E601">
        <v>0</v>
      </c>
      <c r="F601">
        <v>0</v>
      </c>
      <c r="G601">
        <v>0</v>
      </c>
      <c r="H601">
        <v>0</v>
      </c>
      <c r="I601" t="s">
        <v>1126</v>
      </c>
      <c r="J601">
        <v>6881</v>
      </c>
      <c r="K601">
        <v>444</v>
      </c>
      <c r="L601">
        <v>337</v>
      </c>
      <c r="M601">
        <v>5992</v>
      </c>
      <c r="N601">
        <v>109</v>
      </c>
      <c r="O601">
        <v>118</v>
      </c>
      <c r="P601">
        <v>68</v>
      </c>
      <c r="Q601">
        <v>2</v>
      </c>
      <c r="R601">
        <v>0</v>
      </c>
      <c r="S601">
        <v>0</v>
      </c>
      <c r="T601">
        <v>223</v>
      </c>
      <c r="U601">
        <v>12</v>
      </c>
      <c r="V601">
        <v>19</v>
      </c>
      <c r="W601">
        <v>3</v>
      </c>
      <c r="X601">
        <v>185</v>
      </c>
      <c r="Y601">
        <v>149</v>
      </c>
      <c r="Z601">
        <v>3</v>
      </c>
      <c r="AA601">
        <v>0</v>
      </c>
      <c r="AB601">
        <v>0</v>
      </c>
      <c r="AC601">
        <v>0</v>
      </c>
      <c r="AD601">
        <v>5168</v>
      </c>
      <c r="AE601">
        <v>700</v>
      </c>
      <c r="AF601">
        <v>118</v>
      </c>
      <c r="AG601">
        <v>0</v>
      </c>
      <c r="AH601">
        <v>0</v>
      </c>
      <c r="AI601">
        <v>1</v>
      </c>
      <c r="AJ601">
        <v>5</v>
      </c>
      <c r="AK601">
        <v>96</v>
      </c>
      <c r="AL601">
        <v>0</v>
      </c>
      <c r="AM601">
        <v>13</v>
      </c>
      <c r="AN601">
        <v>0</v>
      </c>
      <c r="AO601">
        <v>42</v>
      </c>
      <c r="AP601">
        <v>7</v>
      </c>
    </row>
    <row r="602" spans="1:42" x14ac:dyDescent="0.2">
      <c r="A602">
        <v>55540560</v>
      </c>
      <c r="B602" t="s">
        <v>1127</v>
      </c>
      <c r="C602">
        <v>43465</v>
      </c>
      <c r="D602">
        <v>0</v>
      </c>
      <c r="E602">
        <v>0</v>
      </c>
      <c r="F602">
        <v>0</v>
      </c>
      <c r="G602">
        <v>0</v>
      </c>
      <c r="H602">
        <v>0</v>
      </c>
      <c r="I602" t="s">
        <v>2083</v>
      </c>
      <c r="J602">
        <v>7925</v>
      </c>
      <c r="K602">
        <v>885</v>
      </c>
      <c r="L602">
        <v>392</v>
      </c>
      <c r="M602">
        <v>6538</v>
      </c>
      <c r="N602">
        <v>110</v>
      </c>
      <c r="O602">
        <v>365</v>
      </c>
      <c r="P602">
        <v>171</v>
      </c>
      <c r="Q602">
        <v>2</v>
      </c>
      <c r="R602">
        <v>0</v>
      </c>
      <c r="S602">
        <v>3</v>
      </c>
      <c r="T602">
        <v>237</v>
      </c>
      <c r="U602">
        <v>26</v>
      </c>
      <c r="V602">
        <v>75</v>
      </c>
      <c r="W602">
        <v>6</v>
      </c>
      <c r="X602">
        <v>178</v>
      </c>
      <c r="Y602">
        <v>188</v>
      </c>
      <c r="Z602">
        <v>8</v>
      </c>
      <c r="AA602">
        <v>0</v>
      </c>
      <c r="AB602">
        <v>19</v>
      </c>
      <c r="AC602">
        <v>0</v>
      </c>
      <c r="AD602">
        <v>4691</v>
      </c>
      <c r="AE602">
        <v>1724</v>
      </c>
      <c r="AF602">
        <v>93</v>
      </c>
      <c r="AG602">
        <v>0</v>
      </c>
      <c r="AH602">
        <v>0</v>
      </c>
      <c r="AI602">
        <v>2</v>
      </c>
      <c r="AJ602">
        <v>29</v>
      </c>
      <c r="AK602">
        <v>90</v>
      </c>
      <c r="AL602">
        <v>0</v>
      </c>
      <c r="AM602">
        <v>20</v>
      </c>
      <c r="AN602">
        <v>0</v>
      </c>
      <c r="AO602">
        <v>124</v>
      </c>
      <c r="AP602">
        <v>27</v>
      </c>
    </row>
    <row r="603" spans="1:42" x14ac:dyDescent="0.2">
      <c r="A603">
        <v>55540560</v>
      </c>
      <c r="B603" t="s">
        <v>1127</v>
      </c>
      <c r="C603">
        <v>43100</v>
      </c>
      <c r="D603">
        <v>0</v>
      </c>
      <c r="E603">
        <v>0</v>
      </c>
      <c r="F603">
        <v>0</v>
      </c>
      <c r="G603">
        <v>0</v>
      </c>
      <c r="H603">
        <v>0</v>
      </c>
      <c r="I603" t="s">
        <v>1128</v>
      </c>
      <c r="J603">
        <v>7925</v>
      </c>
      <c r="K603">
        <v>873</v>
      </c>
      <c r="L603">
        <v>393</v>
      </c>
      <c r="M603">
        <v>6549</v>
      </c>
      <c r="N603">
        <v>110</v>
      </c>
      <c r="O603">
        <v>359</v>
      </c>
      <c r="P603">
        <v>167</v>
      </c>
      <c r="Q603">
        <v>2</v>
      </c>
      <c r="R603">
        <v>0</v>
      </c>
      <c r="S603">
        <v>3</v>
      </c>
      <c r="T603">
        <v>236</v>
      </c>
      <c r="U603">
        <v>26</v>
      </c>
      <c r="V603">
        <v>74</v>
      </c>
      <c r="W603">
        <v>6</v>
      </c>
      <c r="X603">
        <v>176</v>
      </c>
      <c r="Y603">
        <v>190</v>
      </c>
      <c r="Z603">
        <v>8</v>
      </c>
      <c r="AA603">
        <v>0</v>
      </c>
      <c r="AB603">
        <v>19</v>
      </c>
      <c r="AC603">
        <v>0</v>
      </c>
      <c r="AD603">
        <v>4703</v>
      </c>
      <c r="AE603">
        <v>1723</v>
      </c>
      <c r="AF603">
        <v>93</v>
      </c>
      <c r="AG603">
        <v>0</v>
      </c>
      <c r="AH603">
        <v>0</v>
      </c>
      <c r="AI603">
        <v>2</v>
      </c>
      <c r="AJ603">
        <v>28</v>
      </c>
      <c r="AK603">
        <v>91</v>
      </c>
      <c r="AL603">
        <v>0</v>
      </c>
      <c r="AM603">
        <v>20</v>
      </c>
      <c r="AN603">
        <v>0</v>
      </c>
      <c r="AO603">
        <v>123</v>
      </c>
      <c r="AP603">
        <v>26</v>
      </c>
    </row>
    <row r="604" spans="1:42" x14ac:dyDescent="0.2">
      <c r="A604">
        <v>55540560</v>
      </c>
      <c r="B604" t="s">
        <v>1127</v>
      </c>
      <c r="C604">
        <v>42735</v>
      </c>
      <c r="D604">
        <v>0</v>
      </c>
      <c r="E604">
        <v>0</v>
      </c>
      <c r="F604">
        <v>0</v>
      </c>
      <c r="G604">
        <v>0</v>
      </c>
      <c r="H604">
        <v>0</v>
      </c>
      <c r="I604" t="s">
        <v>1129</v>
      </c>
      <c r="J604">
        <v>7925</v>
      </c>
      <c r="K604">
        <v>866</v>
      </c>
      <c r="L604">
        <v>397</v>
      </c>
      <c r="M604">
        <v>6545</v>
      </c>
      <c r="N604">
        <v>116</v>
      </c>
      <c r="O604">
        <v>361</v>
      </c>
      <c r="P604">
        <v>165</v>
      </c>
      <c r="Q604">
        <v>2</v>
      </c>
      <c r="R604">
        <v>0</v>
      </c>
      <c r="S604">
        <v>3</v>
      </c>
      <c r="T604">
        <v>232</v>
      </c>
      <c r="U604">
        <v>27</v>
      </c>
      <c r="V604">
        <v>70</v>
      </c>
      <c r="W604">
        <v>5</v>
      </c>
      <c r="X604">
        <v>202</v>
      </c>
      <c r="Y604">
        <v>167</v>
      </c>
      <c r="Z604">
        <v>9</v>
      </c>
      <c r="AA604">
        <v>0</v>
      </c>
      <c r="AB604">
        <v>19</v>
      </c>
      <c r="AC604">
        <v>0</v>
      </c>
      <c r="AD604">
        <v>4718</v>
      </c>
      <c r="AE604">
        <v>1725</v>
      </c>
      <c r="AF604">
        <v>88</v>
      </c>
      <c r="AG604">
        <v>0</v>
      </c>
      <c r="AH604">
        <v>0</v>
      </c>
      <c r="AI604">
        <v>2</v>
      </c>
      <c r="AJ604">
        <v>13</v>
      </c>
      <c r="AK604">
        <v>98</v>
      </c>
      <c r="AL604">
        <v>0</v>
      </c>
      <c r="AM604">
        <v>18</v>
      </c>
      <c r="AN604">
        <v>0</v>
      </c>
      <c r="AO604">
        <v>127</v>
      </c>
      <c r="AP604">
        <v>31</v>
      </c>
    </row>
    <row r="605" spans="1:42" x14ac:dyDescent="0.2">
      <c r="A605">
        <v>55540600</v>
      </c>
      <c r="B605" t="s">
        <v>1130</v>
      </c>
      <c r="C605">
        <v>43465</v>
      </c>
      <c r="D605">
        <v>0</v>
      </c>
      <c r="E605">
        <v>0</v>
      </c>
      <c r="F605">
        <v>0</v>
      </c>
      <c r="G605">
        <v>0</v>
      </c>
      <c r="H605">
        <v>0</v>
      </c>
      <c r="I605" t="s">
        <v>2084</v>
      </c>
      <c r="J605">
        <v>4556</v>
      </c>
      <c r="K605">
        <v>493</v>
      </c>
      <c r="L605">
        <v>231</v>
      </c>
      <c r="M605">
        <v>3776</v>
      </c>
      <c r="N605">
        <v>56</v>
      </c>
      <c r="O605">
        <v>180</v>
      </c>
      <c r="P605">
        <v>92</v>
      </c>
      <c r="Q605">
        <v>0</v>
      </c>
      <c r="R605">
        <v>0</v>
      </c>
      <c r="S605">
        <v>0</v>
      </c>
      <c r="T605">
        <v>182</v>
      </c>
      <c r="U605">
        <v>11</v>
      </c>
      <c r="V605">
        <v>24</v>
      </c>
      <c r="W605">
        <v>4</v>
      </c>
      <c r="X605">
        <v>100</v>
      </c>
      <c r="Y605">
        <v>129</v>
      </c>
      <c r="Z605">
        <v>2</v>
      </c>
      <c r="AA605">
        <v>0</v>
      </c>
      <c r="AB605">
        <v>0</v>
      </c>
      <c r="AC605">
        <v>0</v>
      </c>
      <c r="AD605">
        <v>3102</v>
      </c>
      <c r="AE605">
        <v>598</v>
      </c>
      <c r="AF605">
        <v>60</v>
      </c>
      <c r="AG605">
        <v>0</v>
      </c>
      <c r="AH605">
        <v>0</v>
      </c>
      <c r="AI605">
        <v>0</v>
      </c>
      <c r="AJ605">
        <v>16</v>
      </c>
      <c r="AK605">
        <v>45</v>
      </c>
      <c r="AL605">
        <v>0</v>
      </c>
      <c r="AM605">
        <v>11</v>
      </c>
      <c r="AN605">
        <v>0</v>
      </c>
      <c r="AO605">
        <v>57</v>
      </c>
      <c r="AP605">
        <v>9</v>
      </c>
    </row>
    <row r="606" spans="1:42" x14ac:dyDescent="0.2">
      <c r="A606">
        <v>55540600</v>
      </c>
      <c r="B606" t="s">
        <v>1130</v>
      </c>
      <c r="C606">
        <v>43100</v>
      </c>
      <c r="D606">
        <v>0</v>
      </c>
      <c r="E606">
        <v>0</v>
      </c>
      <c r="F606">
        <v>0</v>
      </c>
      <c r="G606">
        <v>0</v>
      </c>
      <c r="H606">
        <v>0</v>
      </c>
      <c r="I606" t="s">
        <v>1131</v>
      </c>
      <c r="J606">
        <v>4556</v>
      </c>
      <c r="K606">
        <v>492</v>
      </c>
      <c r="L606">
        <v>231</v>
      </c>
      <c r="M606">
        <v>3777</v>
      </c>
      <c r="N606">
        <v>56</v>
      </c>
      <c r="O606">
        <v>180</v>
      </c>
      <c r="P606">
        <v>92</v>
      </c>
      <c r="Q606">
        <v>0</v>
      </c>
      <c r="R606">
        <v>0</v>
      </c>
      <c r="S606">
        <v>0</v>
      </c>
      <c r="T606">
        <v>182</v>
      </c>
      <c r="U606">
        <v>11</v>
      </c>
      <c r="V606">
        <v>24</v>
      </c>
      <c r="W606">
        <v>4</v>
      </c>
      <c r="X606">
        <v>100</v>
      </c>
      <c r="Y606">
        <v>129</v>
      </c>
      <c r="Z606">
        <v>2</v>
      </c>
      <c r="AA606">
        <v>0</v>
      </c>
      <c r="AB606">
        <v>0</v>
      </c>
      <c r="AC606">
        <v>0</v>
      </c>
      <c r="AD606">
        <v>3102</v>
      </c>
      <c r="AE606">
        <v>598</v>
      </c>
      <c r="AF606">
        <v>60</v>
      </c>
      <c r="AG606">
        <v>0</v>
      </c>
      <c r="AH606">
        <v>0</v>
      </c>
      <c r="AI606">
        <v>0</v>
      </c>
      <c r="AJ606">
        <v>16</v>
      </c>
      <c r="AK606">
        <v>45</v>
      </c>
      <c r="AL606">
        <v>0</v>
      </c>
      <c r="AM606">
        <v>11</v>
      </c>
      <c r="AN606">
        <v>0</v>
      </c>
      <c r="AO606">
        <v>57</v>
      </c>
      <c r="AP606">
        <v>9</v>
      </c>
    </row>
    <row r="607" spans="1:42" x14ac:dyDescent="0.2">
      <c r="A607">
        <v>55540600</v>
      </c>
      <c r="B607" t="s">
        <v>1130</v>
      </c>
      <c r="C607">
        <v>42735</v>
      </c>
      <c r="D607">
        <v>0</v>
      </c>
      <c r="E607">
        <v>0</v>
      </c>
      <c r="F607">
        <v>0</v>
      </c>
      <c r="G607">
        <v>0</v>
      </c>
      <c r="H607">
        <v>0</v>
      </c>
      <c r="I607" t="s">
        <v>1132</v>
      </c>
      <c r="J607">
        <v>4556</v>
      </c>
      <c r="K607">
        <v>489</v>
      </c>
      <c r="L607">
        <v>231</v>
      </c>
      <c r="M607">
        <v>3780</v>
      </c>
      <c r="N607">
        <v>56</v>
      </c>
      <c r="O607">
        <v>177</v>
      </c>
      <c r="P607">
        <v>90</v>
      </c>
      <c r="Q607">
        <v>0</v>
      </c>
      <c r="R607">
        <v>0</v>
      </c>
      <c r="S607">
        <v>0</v>
      </c>
      <c r="T607">
        <v>183</v>
      </c>
      <c r="U607">
        <v>11</v>
      </c>
      <c r="V607">
        <v>24</v>
      </c>
      <c r="W607">
        <v>4</v>
      </c>
      <c r="X607">
        <v>99</v>
      </c>
      <c r="Y607">
        <v>129</v>
      </c>
      <c r="Z607">
        <v>2</v>
      </c>
      <c r="AA607">
        <v>0</v>
      </c>
      <c r="AB607">
        <v>0</v>
      </c>
      <c r="AC607">
        <v>0</v>
      </c>
      <c r="AD607">
        <v>3105</v>
      </c>
      <c r="AE607">
        <v>598</v>
      </c>
      <c r="AF607">
        <v>60</v>
      </c>
      <c r="AG607">
        <v>0</v>
      </c>
      <c r="AH607">
        <v>0</v>
      </c>
      <c r="AI607">
        <v>0</v>
      </c>
      <c r="AJ607">
        <v>16</v>
      </c>
      <c r="AK607">
        <v>45</v>
      </c>
      <c r="AL607">
        <v>0</v>
      </c>
      <c r="AM607">
        <v>11</v>
      </c>
      <c r="AN607">
        <v>0</v>
      </c>
      <c r="AO607">
        <v>56</v>
      </c>
      <c r="AP607">
        <v>9</v>
      </c>
    </row>
    <row r="608" spans="1:42" x14ac:dyDescent="0.2">
      <c r="A608">
        <v>55540640</v>
      </c>
      <c r="B608" t="s">
        <v>1133</v>
      </c>
      <c r="C608">
        <v>43465</v>
      </c>
      <c r="D608">
        <v>0</v>
      </c>
      <c r="E608">
        <v>0</v>
      </c>
      <c r="F608">
        <v>0</v>
      </c>
      <c r="G608">
        <v>0</v>
      </c>
      <c r="H608">
        <v>0</v>
      </c>
      <c r="I608" t="s">
        <v>2085</v>
      </c>
      <c r="J608">
        <v>7075</v>
      </c>
      <c r="K608">
        <v>636</v>
      </c>
      <c r="L608">
        <v>347</v>
      </c>
      <c r="M608">
        <v>6004</v>
      </c>
      <c r="N608">
        <v>88</v>
      </c>
      <c r="O608">
        <v>215</v>
      </c>
      <c r="P608">
        <v>97</v>
      </c>
      <c r="Q608">
        <v>0</v>
      </c>
      <c r="R608">
        <v>0</v>
      </c>
      <c r="S608">
        <v>2</v>
      </c>
      <c r="T608">
        <v>250</v>
      </c>
      <c r="U608">
        <v>12</v>
      </c>
      <c r="V608">
        <v>57</v>
      </c>
      <c r="W608">
        <v>3</v>
      </c>
      <c r="X608">
        <v>159</v>
      </c>
      <c r="Y608">
        <v>184</v>
      </c>
      <c r="Z608">
        <v>4</v>
      </c>
      <c r="AA608">
        <v>0</v>
      </c>
      <c r="AB608">
        <v>0</v>
      </c>
      <c r="AC608">
        <v>0</v>
      </c>
      <c r="AD608">
        <v>4566</v>
      </c>
      <c r="AE608">
        <v>1335</v>
      </c>
      <c r="AF608">
        <v>86</v>
      </c>
      <c r="AG608">
        <v>0</v>
      </c>
      <c r="AH608">
        <v>0</v>
      </c>
      <c r="AI608">
        <v>0</v>
      </c>
      <c r="AJ608">
        <v>17</v>
      </c>
      <c r="AK608">
        <v>60</v>
      </c>
      <c r="AL608">
        <v>0</v>
      </c>
      <c r="AM608">
        <v>27</v>
      </c>
      <c r="AN608">
        <v>0</v>
      </c>
      <c r="AO608">
        <v>65</v>
      </c>
      <c r="AP608">
        <v>16</v>
      </c>
    </row>
    <row r="609" spans="1:42" x14ac:dyDescent="0.2">
      <c r="A609">
        <v>55540640</v>
      </c>
      <c r="B609" t="s">
        <v>1133</v>
      </c>
      <c r="C609">
        <v>43100</v>
      </c>
      <c r="D609">
        <v>0</v>
      </c>
      <c r="E609">
        <v>0</v>
      </c>
      <c r="F609">
        <v>0</v>
      </c>
      <c r="G609">
        <v>0</v>
      </c>
      <c r="H609">
        <v>0</v>
      </c>
      <c r="I609" t="s">
        <v>1134</v>
      </c>
      <c r="J609">
        <v>7075</v>
      </c>
      <c r="K609">
        <v>630</v>
      </c>
      <c r="L609">
        <v>346</v>
      </c>
      <c r="M609">
        <v>6011</v>
      </c>
      <c r="N609">
        <v>88</v>
      </c>
      <c r="O609">
        <v>216</v>
      </c>
      <c r="P609">
        <v>100</v>
      </c>
      <c r="Q609">
        <v>0</v>
      </c>
      <c r="R609">
        <v>0</v>
      </c>
      <c r="S609">
        <v>2</v>
      </c>
      <c r="T609">
        <v>241</v>
      </c>
      <c r="U609">
        <v>12</v>
      </c>
      <c r="V609">
        <v>55</v>
      </c>
      <c r="W609">
        <v>3</v>
      </c>
      <c r="X609">
        <v>160</v>
      </c>
      <c r="Y609">
        <v>182</v>
      </c>
      <c r="Z609">
        <v>3</v>
      </c>
      <c r="AA609">
        <v>0</v>
      </c>
      <c r="AB609">
        <v>0</v>
      </c>
      <c r="AC609">
        <v>0</v>
      </c>
      <c r="AD609">
        <v>4576</v>
      </c>
      <c r="AE609">
        <v>1333</v>
      </c>
      <c r="AF609">
        <v>83</v>
      </c>
      <c r="AG609">
        <v>0</v>
      </c>
      <c r="AH609">
        <v>0</v>
      </c>
      <c r="AI609">
        <v>0</v>
      </c>
      <c r="AJ609">
        <v>18</v>
      </c>
      <c r="AK609">
        <v>61</v>
      </c>
      <c r="AL609">
        <v>0</v>
      </c>
      <c r="AM609">
        <v>27</v>
      </c>
      <c r="AN609">
        <v>0</v>
      </c>
      <c r="AO609">
        <v>69</v>
      </c>
      <c r="AP609">
        <v>14</v>
      </c>
    </row>
    <row r="610" spans="1:42" x14ac:dyDescent="0.2">
      <c r="A610">
        <v>55540640</v>
      </c>
      <c r="B610" t="s">
        <v>1133</v>
      </c>
      <c r="C610">
        <v>42735</v>
      </c>
      <c r="D610">
        <v>0</v>
      </c>
      <c r="E610">
        <v>0</v>
      </c>
      <c r="F610">
        <v>0</v>
      </c>
      <c r="G610">
        <v>0</v>
      </c>
      <c r="H610">
        <v>0</v>
      </c>
      <c r="I610" t="s">
        <v>1135</v>
      </c>
      <c r="J610">
        <v>7075</v>
      </c>
      <c r="K610">
        <v>630</v>
      </c>
      <c r="L610">
        <v>352</v>
      </c>
      <c r="M610">
        <v>6009</v>
      </c>
      <c r="N610">
        <v>84</v>
      </c>
      <c r="O610">
        <v>214</v>
      </c>
      <c r="P610">
        <v>103</v>
      </c>
      <c r="Q610">
        <v>0</v>
      </c>
      <c r="R610">
        <v>0</v>
      </c>
      <c r="S610">
        <v>2</v>
      </c>
      <c r="T610">
        <v>239</v>
      </c>
      <c r="U610">
        <v>13</v>
      </c>
      <c r="V610">
        <v>55</v>
      </c>
      <c r="W610">
        <v>3</v>
      </c>
      <c r="X610">
        <v>164</v>
      </c>
      <c r="Y610">
        <v>184</v>
      </c>
      <c r="Z610">
        <v>4</v>
      </c>
      <c r="AA610">
        <v>0</v>
      </c>
      <c r="AB610">
        <v>0</v>
      </c>
      <c r="AC610">
        <v>0</v>
      </c>
      <c r="AD610">
        <v>4583</v>
      </c>
      <c r="AE610">
        <v>1331</v>
      </c>
      <c r="AF610">
        <v>79</v>
      </c>
      <c r="AG610">
        <v>0</v>
      </c>
      <c r="AH610">
        <v>0</v>
      </c>
      <c r="AI610">
        <v>0</v>
      </c>
      <c r="AJ610">
        <v>16</v>
      </c>
      <c r="AK610">
        <v>58</v>
      </c>
      <c r="AL610">
        <v>0</v>
      </c>
      <c r="AM610">
        <v>26</v>
      </c>
      <c r="AN610">
        <v>0</v>
      </c>
      <c r="AO610">
        <v>74</v>
      </c>
      <c r="AP610">
        <v>14</v>
      </c>
    </row>
    <row r="611" spans="1:42" x14ac:dyDescent="0.2">
      <c r="A611">
        <v>55540680</v>
      </c>
      <c r="B611" t="s">
        <v>1136</v>
      </c>
      <c r="C611">
        <v>43465</v>
      </c>
      <c r="D611">
        <v>0</v>
      </c>
      <c r="E611">
        <v>0</v>
      </c>
      <c r="F611">
        <v>0</v>
      </c>
      <c r="G611">
        <v>0</v>
      </c>
      <c r="H611">
        <v>0</v>
      </c>
      <c r="I611" t="s">
        <v>2086</v>
      </c>
      <c r="J611">
        <v>13583</v>
      </c>
      <c r="K611">
        <v>1210</v>
      </c>
      <c r="L611">
        <v>674</v>
      </c>
      <c r="M611">
        <v>11519</v>
      </c>
      <c r="N611">
        <v>180</v>
      </c>
      <c r="O611">
        <v>444</v>
      </c>
      <c r="P611">
        <v>204</v>
      </c>
      <c r="Q611">
        <v>0</v>
      </c>
      <c r="R611">
        <v>0</v>
      </c>
      <c r="S611">
        <v>4</v>
      </c>
      <c r="T611">
        <v>417</v>
      </c>
      <c r="U611">
        <v>47</v>
      </c>
      <c r="V611">
        <v>84</v>
      </c>
      <c r="W611">
        <v>11</v>
      </c>
      <c r="X611">
        <v>231</v>
      </c>
      <c r="Y611">
        <v>421</v>
      </c>
      <c r="Z611">
        <v>8</v>
      </c>
      <c r="AA611">
        <v>0</v>
      </c>
      <c r="AB611">
        <v>14</v>
      </c>
      <c r="AC611">
        <v>0</v>
      </c>
      <c r="AD611">
        <v>9035</v>
      </c>
      <c r="AE611">
        <v>2003</v>
      </c>
      <c r="AF611">
        <v>172</v>
      </c>
      <c r="AG611">
        <v>1</v>
      </c>
      <c r="AH611">
        <v>78</v>
      </c>
      <c r="AI611">
        <v>0</v>
      </c>
      <c r="AJ611">
        <v>229</v>
      </c>
      <c r="AK611">
        <v>92</v>
      </c>
      <c r="AL611">
        <v>0</v>
      </c>
      <c r="AM611">
        <v>88</v>
      </c>
      <c r="AN611">
        <v>0</v>
      </c>
      <c r="AO611">
        <v>160</v>
      </c>
      <c r="AP611">
        <v>42</v>
      </c>
    </row>
    <row r="612" spans="1:42" x14ac:dyDescent="0.2">
      <c r="A612">
        <v>55540680</v>
      </c>
      <c r="B612" t="s">
        <v>1136</v>
      </c>
      <c r="C612">
        <v>43100</v>
      </c>
      <c r="D612">
        <v>0</v>
      </c>
      <c r="E612">
        <v>0</v>
      </c>
      <c r="F612">
        <v>0</v>
      </c>
      <c r="G612">
        <v>0</v>
      </c>
      <c r="H612">
        <v>0</v>
      </c>
      <c r="I612" t="s">
        <v>1137</v>
      </c>
      <c r="J612">
        <v>13583</v>
      </c>
      <c r="K612">
        <v>1199</v>
      </c>
      <c r="L612">
        <v>674</v>
      </c>
      <c r="M612">
        <v>11531</v>
      </c>
      <c r="N612">
        <v>180</v>
      </c>
      <c r="O612">
        <v>442</v>
      </c>
      <c r="P612">
        <v>193</v>
      </c>
      <c r="Q612">
        <v>0</v>
      </c>
      <c r="R612">
        <v>0</v>
      </c>
      <c r="S612">
        <v>4</v>
      </c>
      <c r="T612">
        <v>418</v>
      </c>
      <c r="U612">
        <v>47</v>
      </c>
      <c r="V612">
        <v>84</v>
      </c>
      <c r="W612">
        <v>11</v>
      </c>
      <c r="X612">
        <v>231</v>
      </c>
      <c r="Y612">
        <v>421</v>
      </c>
      <c r="Z612">
        <v>8</v>
      </c>
      <c r="AA612">
        <v>0</v>
      </c>
      <c r="AB612">
        <v>14</v>
      </c>
      <c r="AC612">
        <v>0</v>
      </c>
      <c r="AD612">
        <v>9049</v>
      </c>
      <c r="AE612">
        <v>2003</v>
      </c>
      <c r="AF612">
        <v>169</v>
      </c>
      <c r="AG612">
        <v>1</v>
      </c>
      <c r="AH612">
        <v>78</v>
      </c>
      <c r="AI612">
        <v>0</v>
      </c>
      <c r="AJ612">
        <v>230</v>
      </c>
      <c r="AK612">
        <v>92</v>
      </c>
      <c r="AL612">
        <v>0</v>
      </c>
      <c r="AM612">
        <v>88</v>
      </c>
      <c r="AN612">
        <v>0</v>
      </c>
      <c r="AO612">
        <v>150</v>
      </c>
      <c r="AP612">
        <v>42</v>
      </c>
    </row>
    <row r="613" spans="1:42" x14ac:dyDescent="0.2">
      <c r="A613">
        <v>55540680</v>
      </c>
      <c r="B613" t="s">
        <v>1136</v>
      </c>
      <c r="C613">
        <v>42735</v>
      </c>
      <c r="D613">
        <v>0</v>
      </c>
      <c r="E613">
        <v>0</v>
      </c>
      <c r="F613">
        <v>0</v>
      </c>
      <c r="G613">
        <v>0</v>
      </c>
      <c r="H613">
        <v>0</v>
      </c>
      <c r="I613" t="s">
        <v>1138</v>
      </c>
      <c r="J613">
        <v>13583</v>
      </c>
      <c r="K613">
        <v>1191</v>
      </c>
      <c r="L613">
        <v>673</v>
      </c>
      <c r="M613">
        <v>11523</v>
      </c>
      <c r="N613">
        <v>196</v>
      </c>
      <c r="O613">
        <v>437</v>
      </c>
      <c r="P613">
        <v>197</v>
      </c>
      <c r="Q613">
        <v>2</v>
      </c>
      <c r="R613">
        <v>0</v>
      </c>
      <c r="S613">
        <v>4</v>
      </c>
      <c r="T613">
        <v>412</v>
      </c>
      <c r="U613">
        <v>43</v>
      </c>
      <c r="V613">
        <v>85</v>
      </c>
      <c r="W613">
        <v>11</v>
      </c>
      <c r="X613">
        <v>239</v>
      </c>
      <c r="Y613">
        <v>412</v>
      </c>
      <c r="Z613">
        <v>8</v>
      </c>
      <c r="AA613">
        <v>0</v>
      </c>
      <c r="AB613">
        <v>14</v>
      </c>
      <c r="AC613">
        <v>0</v>
      </c>
      <c r="AD613">
        <v>9066</v>
      </c>
      <c r="AE613">
        <v>2003</v>
      </c>
      <c r="AF613">
        <v>164</v>
      </c>
      <c r="AG613">
        <v>1</v>
      </c>
      <c r="AH613">
        <v>78</v>
      </c>
      <c r="AI613">
        <v>0</v>
      </c>
      <c r="AJ613">
        <v>210</v>
      </c>
      <c r="AK613">
        <v>106</v>
      </c>
      <c r="AL613">
        <v>0</v>
      </c>
      <c r="AM613">
        <v>90</v>
      </c>
      <c r="AN613">
        <v>0</v>
      </c>
      <c r="AO613">
        <v>157</v>
      </c>
      <c r="AP613">
        <v>41</v>
      </c>
    </row>
    <row r="614" spans="1:42" x14ac:dyDescent="0.2">
      <c r="A614">
        <v>55580000</v>
      </c>
      <c r="B614" t="s">
        <v>1139</v>
      </c>
      <c r="C614">
        <v>43465</v>
      </c>
      <c r="D614">
        <v>0</v>
      </c>
      <c r="E614">
        <v>0</v>
      </c>
      <c r="F614">
        <v>0</v>
      </c>
      <c r="G614">
        <v>1</v>
      </c>
      <c r="H614">
        <v>0</v>
      </c>
      <c r="I614" t="s">
        <v>2087</v>
      </c>
      <c r="J614">
        <v>111205</v>
      </c>
      <c r="K614">
        <v>9689</v>
      </c>
      <c r="L614">
        <v>5732</v>
      </c>
      <c r="M614">
        <v>93733</v>
      </c>
      <c r="N614">
        <v>2051</v>
      </c>
      <c r="O614">
        <v>3446</v>
      </c>
      <c r="P614">
        <v>1423</v>
      </c>
      <c r="Q614">
        <v>2</v>
      </c>
      <c r="R614">
        <v>1</v>
      </c>
      <c r="S614">
        <v>62</v>
      </c>
      <c r="T614">
        <v>2755</v>
      </c>
      <c r="U614">
        <v>308</v>
      </c>
      <c r="V614">
        <v>1610</v>
      </c>
      <c r="W614">
        <v>82</v>
      </c>
      <c r="X614">
        <v>2525</v>
      </c>
      <c r="Y614">
        <v>2804</v>
      </c>
      <c r="Z614">
        <v>100</v>
      </c>
      <c r="AA614">
        <v>244</v>
      </c>
      <c r="AB614">
        <v>59</v>
      </c>
      <c r="AC614">
        <v>0</v>
      </c>
      <c r="AD614">
        <v>74440</v>
      </c>
      <c r="AE614">
        <v>16801</v>
      </c>
      <c r="AF614">
        <v>1546</v>
      </c>
      <c r="AG614">
        <v>393</v>
      </c>
      <c r="AH614">
        <v>0</v>
      </c>
      <c r="AI614">
        <v>14</v>
      </c>
      <c r="AJ614">
        <v>537</v>
      </c>
      <c r="AK614">
        <v>1576</v>
      </c>
      <c r="AL614">
        <v>0</v>
      </c>
      <c r="AM614">
        <v>475</v>
      </c>
      <c r="AN614">
        <v>0</v>
      </c>
      <c r="AO614">
        <v>918</v>
      </c>
      <c r="AP614">
        <v>1011</v>
      </c>
    </row>
    <row r="615" spans="1:42" x14ac:dyDescent="0.2">
      <c r="A615">
        <v>55580000</v>
      </c>
      <c r="B615" t="s">
        <v>1139</v>
      </c>
      <c r="C615">
        <v>43100</v>
      </c>
      <c r="D615">
        <v>0</v>
      </c>
      <c r="E615">
        <v>0</v>
      </c>
      <c r="F615">
        <v>0</v>
      </c>
      <c r="G615">
        <v>1</v>
      </c>
      <c r="H615">
        <v>0</v>
      </c>
      <c r="I615" t="s">
        <v>1140</v>
      </c>
      <c r="J615">
        <v>111205</v>
      </c>
      <c r="K615">
        <v>9665</v>
      </c>
      <c r="L615">
        <v>5707</v>
      </c>
      <c r="M615">
        <v>93786</v>
      </c>
      <c r="N615">
        <v>2047</v>
      </c>
      <c r="O615">
        <v>3455</v>
      </c>
      <c r="P615">
        <v>1417</v>
      </c>
      <c r="Q615">
        <v>3</v>
      </c>
      <c r="R615">
        <v>2</v>
      </c>
      <c r="S615">
        <v>64</v>
      </c>
      <c r="T615">
        <v>2769</v>
      </c>
      <c r="U615">
        <v>312</v>
      </c>
      <c r="V615">
        <v>1561</v>
      </c>
      <c r="W615">
        <v>82</v>
      </c>
      <c r="X615">
        <v>2576</v>
      </c>
      <c r="Y615">
        <v>2725</v>
      </c>
      <c r="Z615">
        <v>102</v>
      </c>
      <c r="AA615">
        <v>244</v>
      </c>
      <c r="AB615">
        <v>59</v>
      </c>
      <c r="AC615">
        <v>0</v>
      </c>
      <c r="AD615">
        <v>74600</v>
      </c>
      <c r="AE615">
        <v>16815</v>
      </c>
      <c r="AF615">
        <v>1456</v>
      </c>
      <c r="AG615">
        <v>393</v>
      </c>
      <c r="AH615">
        <v>0</v>
      </c>
      <c r="AI615">
        <v>14</v>
      </c>
      <c r="AJ615">
        <v>508</v>
      </c>
      <c r="AK615">
        <v>1573</v>
      </c>
      <c r="AL615">
        <v>0</v>
      </c>
      <c r="AM615">
        <v>473</v>
      </c>
      <c r="AN615">
        <v>0</v>
      </c>
      <c r="AO615">
        <v>916</v>
      </c>
      <c r="AP615">
        <v>949</v>
      </c>
    </row>
    <row r="616" spans="1:42" x14ac:dyDescent="0.2">
      <c r="A616">
        <v>55580000</v>
      </c>
      <c r="B616" t="s">
        <v>1139</v>
      </c>
      <c r="C616">
        <v>42735</v>
      </c>
      <c r="D616">
        <v>0</v>
      </c>
      <c r="E616">
        <v>0</v>
      </c>
      <c r="F616">
        <v>0</v>
      </c>
      <c r="G616">
        <v>1</v>
      </c>
      <c r="H616">
        <v>0</v>
      </c>
      <c r="I616" t="s">
        <v>1141</v>
      </c>
      <c r="J616">
        <v>111205</v>
      </c>
      <c r="K616">
        <v>9583</v>
      </c>
      <c r="L616">
        <v>5706</v>
      </c>
      <c r="M616">
        <v>93878</v>
      </c>
      <c r="N616">
        <v>2038</v>
      </c>
      <c r="O616">
        <v>3435</v>
      </c>
      <c r="P616">
        <v>1420</v>
      </c>
      <c r="Q616">
        <v>3</v>
      </c>
      <c r="R616">
        <v>2</v>
      </c>
      <c r="S616">
        <v>69</v>
      </c>
      <c r="T616">
        <v>2765</v>
      </c>
      <c r="U616">
        <v>314</v>
      </c>
      <c r="V616">
        <v>1492</v>
      </c>
      <c r="W616">
        <v>82</v>
      </c>
      <c r="X616">
        <v>2683</v>
      </c>
      <c r="Y616">
        <v>2606</v>
      </c>
      <c r="Z616">
        <v>106</v>
      </c>
      <c r="AA616">
        <v>251</v>
      </c>
      <c r="AB616">
        <v>59</v>
      </c>
      <c r="AC616">
        <v>0</v>
      </c>
      <c r="AD616">
        <v>74820</v>
      </c>
      <c r="AE616">
        <v>16828</v>
      </c>
      <c r="AF616">
        <v>1383</v>
      </c>
      <c r="AG616">
        <v>393</v>
      </c>
      <c r="AH616">
        <v>0</v>
      </c>
      <c r="AI616">
        <v>14</v>
      </c>
      <c r="AJ616">
        <v>439</v>
      </c>
      <c r="AK616">
        <v>1569</v>
      </c>
      <c r="AL616">
        <v>0</v>
      </c>
      <c r="AM616">
        <v>469</v>
      </c>
      <c r="AN616">
        <v>0</v>
      </c>
      <c r="AO616">
        <v>920</v>
      </c>
      <c r="AP616">
        <v>882</v>
      </c>
    </row>
    <row r="617" spans="1:42" x14ac:dyDescent="0.2">
      <c r="A617">
        <v>55580040</v>
      </c>
      <c r="B617" t="s">
        <v>1142</v>
      </c>
      <c r="C617">
        <v>43465</v>
      </c>
      <c r="D617">
        <v>0</v>
      </c>
      <c r="E617">
        <v>0</v>
      </c>
      <c r="F617">
        <v>0</v>
      </c>
      <c r="G617">
        <v>0</v>
      </c>
      <c r="H617">
        <v>0</v>
      </c>
      <c r="I617" t="s">
        <v>2088</v>
      </c>
      <c r="J617">
        <v>10632</v>
      </c>
      <c r="K617">
        <v>765</v>
      </c>
      <c r="L617">
        <v>580</v>
      </c>
      <c r="M617">
        <v>9115</v>
      </c>
      <c r="N617">
        <v>171</v>
      </c>
      <c r="O617">
        <v>240</v>
      </c>
      <c r="P617">
        <v>105</v>
      </c>
      <c r="Q617">
        <v>1</v>
      </c>
      <c r="R617">
        <v>1</v>
      </c>
      <c r="S617">
        <v>0</v>
      </c>
      <c r="T617">
        <v>262</v>
      </c>
      <c r="U617">
        <v>19</v>
      </c>
      <c r="V617">
        <v>132</v>
      </c>
      <c r="W617">
        <v>6</v>
      </c>
      <c r="X617">
        <v>269</v>
      </c>
      <c r="Y617">
        <v>266</v>
      </c>
      <c r="Z617">
        <v>7</v>
      </c>
      <c r="AA617">
        <v>38</v>
      </c>
      <c r="AB617">
        <v>0</v>
      </c>
      <c r="AC617">
        <v>0</v>
      </c>
      <c r="AD617">
        <v>7554</v>
      </c>
      <c r="AE617">
        <v>1381</v>
      </c>
      <c r="AF617">
        <v>144</v>
      </c>
      <c r="AG617">
        <v>0</v>
      </c>
      <c r="AH617">
        <v>0</v>
      </c>
      <c r="AI617">
        <v>0</v>
      </c>
      <c r="AJ617">
        <v>37</v>
      </c>
      <c r="AK617">
        <v>144</v>
      </c>
      <c r="AL617">
        <v>0</v>
      </c>
      <c r="AM617">
        <v>28</v>
      </c>
      <c r="AN617">
        <v>0</v>
      </c>
      <c r="AO617">
        <v>69</v>
      </c>
      <c r="AP617">
        <v>45</v>
      </c>
    </row>
    <row r="618" spans="1:42" x14ac:dyDescent="0.2">
      <c r="A618">
        <v>55580040</v>
      </c>
      <c r="B618" t="s">
        <v>1142</v>
      </c>
      <c r="C618">
        <v>43100</v>
      </c>
      <c r="D618">
        <v>0</v>
      </c>
      <c r="E618">
        <v>0</v>
      </c>
      <c r="F618">
        <v>0</v>
      </c>
      <c r="G618">
        <v>0</v>
      </c>
      <c r="H618">
        <v>0</v>
      </c>
      <c r="I618" t="s">
        <v>1143</v>
      </c>
      <c r="J618">
        <v>10632</v>
      </c>
      <c r="K618">
        <v>779</v>
      </c>
      <c r="L618">
        <v>576</v>
      </c>
      <c r="M618">
        <v>9112</v>
      </c>
      <c r="N618">
        <v>166</v>
      </c>
      <c r="O618">
        <v>240</v>
      </c>
      <c r="P618">
        <v>105</v>
      </c>
      <c r="Q618">
        <v>1</v>
      </c>
      <c r="R618">
        <v>2</v>
      </c>
      <c r="S618">
        <v>0</v>
      </c>
      <c r="T618">
        <v>263</v>
      </c>
      <c r="U618">
        <v>18</v>
      </c>
      <c r="V618">
        <v>144</v>
      </c>
      <c r="W618">
        <v>6</v>
      </c>
      <c r="X618">
        <v>278</v>
      </c>
      <c r="Y618">
        <v>252</v>
      </c>
      <c r="Z618">
        <v>8</v>
      </c>
      <c r="AA618">
        <v>38</v>
      </c>
      <c r="AB618">
        <v>0</v>
      </c>
      <c r="AC618">
        <v>0</v>
      </c>
      <c r="AD618">
        <v>7586</v>
      </c>
      <c r="AE618">
        <v>1379</v>
      </c>
      <c r="AF618">
        <v>112</v>
      </c>
      <c r="AG618">
        <v>0</v>
      </c>
      <c r="AH618">
        <v>0</v>
      </c>
      <c r="AI618">
        <v>0</v>
      </c>
      <c r="AJ618">
        <v>34</v>
      </c>
      <c r="AK618">
        <v>142</v>
      </c>
      <c r="AL618">
        <v>0</v>
      </c>
      <c r="AM618">
        <v>24</v>
      </c>
      <c r="AN618">
        <v>0</v>
      </c>
      <c r="AO618">
        <v>69</v>
      </c>
      <c r="AP618">
        <v>48</v>
      </c>
    </row>
    <row r="619" spans="1:42" x14ac:dyDescent="0.2">
      <c r="A619">
        <v>55580040</v>
      </c>
      <c r="B619" t="s">
        <v>1142</v>
      </c>
      <c r="C619">
        <v>42735</v>
      </c>
      <c r="D619">
        <v>0</v>
      </c>
      <c r="E619">
        <v>0</v>
      </c>
      <c r="F619">
        <v>0</v>
      </c>
      <c r="G619">
        <v>0</v>
      </c>
      <c r="H619">
        <v>0</v>
      </c>
      <c r="I619" t="s">
        <v>1144</v>
      </c>
      <c r="J619">
        <v>10632</v>
      </c>
      <c r="K619">
        <v>766</v>
      </c>
      <c r="L619">
        <v>575</v>
      </c>
      <c r="M619">
        <v>9118</v>
      </c>
      <c r="N619">
        <v>173</v>
      </c>
      <c r="O619">
        <v>235</v>
      </c>
      <c r="P619">
        <v>102</v>
      </c>
      <c r="Q619">
        <v>1</v>
      </c>
      <c r="R619">
        <v>2</v>
      </c>
      <c r="S619">
        <v>0</v>
      </c>
      <c r="T619">
        <v>261</v>
      </c>
      <c r="U619">
        <v>18</v>
      </c>
      <c r="V619">
        <v>142</v>
      </c>
      <c r="W619">
        <v>6</v>
      </c>
      <c r="X619">
        <v>300</v>
      </c>
      <c r="Y619">
        <v>225</v>
      </c>
      <c r="Z619">
        <v>11</v>
      </c>
      <c r="AA619">
        <v>39</v>
      </c>
      <c r="AB619">
        <v>0</v>
      </c>
      <c r="AC619">
        <v>0</v>
      </c>
      <c r="AD619">
        <v>7643</v>
      </c>
      <c r="AE619">
        <v>1376</v>
      </c>
      <c r="AF619">
        <v>84</v>
      </c>
      <c r="AG619">
        <v>0</v>
      </c>
      <c r="AH619">
        <v>0</v>
      </c>
      <c r="AI619">
        <v>0</v>
      </c>
      <c r="AJ619">
        <v>14</v>
      </c>
      <c r="AK619">
        <v>150</v>
      </c>
      <c r="AL619">
        <v>0</v>
      </c>
      <c r="AM619">
        <v>23</v>
      </c>
      <c r="AN619">
        <v>0</v>
      </c>
      <c r="AO619">
        <v>66</v>
      </c>
      <c r="AP619">
        <v>48</v>
      </c>
    </row>
    <row r="620" spans="1:42" x14ac:dyDescent="0.2">
      <c r="A620">
        <v>55580080</v>
      </c>
      <c r="B620" t="s">
        <v>1145</v>
      </c>
      <c r="C620">
        <v>43465</v>
      </c>
      <c r="D620">
        <v>0</v>
      </c>
      <c r="E620">
        <v>0</v>
      </c>
      <c r="F620">
        <v>0</v>
      </c>
      <c r="G620">
        <v>0</v>
      </c>
      <c r="H620">
        <v>0</v>
      </c>
      <c r="I620" t="s">
        <v>2089</v>
      </c>
      <c r="J620">
        <v>9137</v>
      </c>
      <c r="K620">
        <v>670</v>
      </c>
      <c r="L620">
        <v>414</v>
      </c>
      <c r="M620">
        <v>7967</v>
      </c>
      <c r="N620">
        <v>86</v>
      </c>
      <c r="O620">
        <v>188</v>
      </c>
      <c r="P620">
        <v>89</v>
      </c>
      <c r="Q620">
        <v>0</v>
      </c>
      <c r="R620">
        <v>0</v>
      </c>
      <c r="S620">
        <v>0</v>
      </c>
      <c r="T620">
        <v>235</v>
      </c>
      <c r="U620">
        <v>11</v>
      </c>
      <c r="V620">
        <v>142</v>
      </c>
      <c r="W620">
        <v>4</v>
      </c>
      <c r="X620">
        <v>159</v>
      </c>
      <c r="Y620">
        <v>223</v>
      </c>
      <c r="Z620">
        <v>4</v>
      </c>
      <c r="AA620">
        <v>27</v>
      </c>
      <c r="AB620">
        <v>0</v>
      </c>
      <c r="AC620">
        <v>0</v>
      </c>
      <c r="AD620">
        <v>6834</v>
      </c>
      <c r="AE620">
        <v>980</v>
      </c>
      <c r="AF620">
        <v>134</v>
      </c>
      <c r="AG620">
        <v>0</v>
      </c>
      <c r="AH620">
        <v>0</v>
      </c>
      <c r="AI620">
        <v>0</v>
      </c>
      <c r="AJ620">
        <v>19</v>
      </c>
      <c r="AK620">
        <v>66</v>
      </c>
      <c r="AL620">
        <v>0</v>
      </c>
      <c r="AM620">
        <v>20</v>
      </c>
      <c r="AN620">
        <v>0</v>
      </c>
      <c r="AO620">
        <v>48</v>
      </c>
      <c r="AP620">
        <v>111</v>
      </c>
    </row>
    <row r="621" spans="1:42" x14ac:dyDescent="0.2">
      <c r="A621">
        <v>55580080</v>
      </c>
      <c r="B621" t="s">
        <v>1145</v>
      </c>
      <c r="C621">
        <v>43100</v>
      </c>
      <c r="D621">
        <v>0</v>
      </c>
      <c r="E621">
        <v>0</v>
      </c>
      <c r="F621">
        <v>0</v>
      </c>
      <c r="G621">
        <v>0</v>
      </c>
      <c r="H621">
        <v>0</v>
      </c>
      <c r="I621" t="s">
        <v>1146</v>
      </c>
      <c r="J621">
        <v>9137</v>
      </c>
      <c r="K621">
        <v>668</v>
      </c>
      <c r="L621">
        <v>412</v>
      </c>
      <c r="M621">
        <v>7974</v>
      </c>
      <c r="N621">
        <v>83</v>
      </c>
      <c r="O621">
        <v>188</v>
      </c>
      <c r="P621">
        <v>90</v>
      </c>
      <c r="Q621">
        <v>0</v>
      </c>
      <c r="R621">
        <v>0</v>
      </c>
      <c r="S621">
        <v>0</v>
      </c>
      <c r="T621">
        <v>237</v>
      </c>
      <c r="U621">
        <v>11</v>
      </c>
      <c r="V621">
        <v>138</v>
      </c>
      <c r="W621">
        <v>4</v>
      </c>
      <c r="X621">
        <v>161</v>
      </c>
      <c r="Y621">
        <v>220</v>
      </c>
      <c r="Z621">
        <v>4</v>
      </c>
      <c r="AA621">
        <v>27</v>
      </c>
      <c r="AB621">
        <v>0</v>
      </c>
      <c r="AC621">
        <v>0</v>
      </c>
      <c r="AD621">
        <v>6847</v>
      </c>
      <c r="AE621">
        <v>981</v>
      </c>
      <c r="AF621">
        <v>129</v>
      </c>
      <c r="AG621">
        <v>0</v>
      </c>
      <c r="AH621">
        <v>0</v>
      </c>
      <c r="AI621">
        <v>0</v>
      </c>
      <c r="AJ621">
        <v>18</v>
      </c>
      <c r="AK621">
        <v>62</v>
      </c>
      <c r="AL621">
        <v>0</v>
      </c>
      <c r="AM621">
        <v>21</v>
      </c>
      <c r="AN621">
        <v>0</v>
      </c>
      <c r="AO621">
        <v>49</v>
      </c>
      <c r="AP621">
        <v>107</v>
      </c>
    </row>
    <row r="622" spans="1:42" x14ac:dyDescent="0.2">
      <c r="A622">
        <v>55580080</v>
      </c>
      <c r="B622" t="s">
        <v>1145</v>
      </c>
      <c r="C622">
        <v>42735</v>
      </c>
      <c r="D622">
        <v>0</v>
      </c>
      <c r="E622">
        <v>0</v>
      </c>
      <c r="F622">
        <v>0</v>
      </c>
      <c r="G622">
        <v>0</v>
      </c>
      <c r="H622">
        <v>0</v>
      </c>
      <c r="I622" t="s">
        <v>1147</v>
      </c>
      <c r="J622">
        <v>9137</v>
      </c>
      <c r="K622">
        <v>664</v>
      </c>
      <c r="L622">
        <v>413</v>
      </c>
      <c r="M622">
        <v>7978</v>
      </c>
      <c r="N622">
        <v>82</v>
      </c>
      <c r="O622">
        <v>188</v>
      </c>
      <c r="P622">
        <v>90</v>
      </c>
      <c r="Q622">
        <v>0</v>
      </c>
      <c r="R622">
        <v>0</v>
      </c>
      <c r="S622">
        <v>1</v>
      </c>
      <c r="T622">
        <v>245</v>
      </c>
      <c r="U622">
        <v>12</v>
      </c>
      <c r="V622">
        <v>124</v>
      </c>
      <c r="W622">
        <v>4</v>
      </c>
      <c r="X622">
        <v>167</v>
      </c>
      <c r="Y622">
        <v>214</v>
      </c>
      <c r="Z622">
        <v>5</v>
      </c>
      <c r="AA622">
        <v>27</v>
      </c>
      <c r="AB622">
        <v>0</v>
      </c>
      <c r="AC622">
        <v>0</v>
      </c>
      <c r="AD622">
        <v>6854</v>
      </c>
      <c r="AE622">
        <v>981</v>
      </c>
      <c r="AF622">
        <v>125</v>
      </c>
      <c r="AG622">
        <v>0</v>
      </c>
      <c r="AH622">
        <v>0</v>
      </c>
      <c r="AI622">
        <v>0</v>
      </c>
      <c r="AJ622">
        <v>17</v>
      </c>
      <c r="AK622">
        <v>61</v>
      </c>
      <c r="AL622">
        <v>0</v>
      </c>
      <c r="AM622">
        <v>21</v>
      </c>
      <c r="AN622">
        <v>0</v>
      </c>
      <c r="AO622">
        <v>50</v>
      </c>
      <c r="AP622">
        <v>95</v>
      </c>
    </row>
    <row r="623" spans="1:42" x14ac:dyDescent="0.2">
      <c r="A623">
        <v>55580120</v>
      </c>
      <c r="B623" t="s">
        <v>1148</v>
      </c>
      <c r="C623">
        <v>43465</v>
      </c>
      <c r="D623">
        <v>0</v>
      </c>
      <c r="E623">
        <v>0</v>
      </c>
      <c r="F623">
        <v>0</v>
      </c>
      <c r="G623">
        <v>0</v>
      </c>
      <c r="H623">
        <v>0</v>
      </c>
      <c r="I623" t="s">
        <v>2090</v>
      </c>
      <c r="J623">
        <v>14136</v>
      </c>
      <c r="K623">
        <v>1586</v>
      </c>
      <c r="L623">
        <v>800</v>
      </c>
      <c r="M623">
        <v>11551</v>
      </c>
      <c r="N623">
        <v>199</v>
      </c>
      <c r="O623">
        <v>575</v>
      </c>
      <c r="P623">
        <v>284</v>
      </c>
      <c r="Q623">
        <v>0</v>
      </c>
      <c r="R623">
        <v>0</v>
      </c>
      <c r="S623">
        <v>23</v>
      </c>
      <c r="T623">
        <v>339</v>
      </c>
      <c r="U623">
        <v>53</v>
      </c>
      <c r="V623">
        <v>300</v>
      </c>
      <c r="W623">
        <v>11</v>
      </c>
      <c r="X623">
        <v>295</v>
      </c>
      <c r="Y623">
        <v>438</v>
      </c>
      <c r="Z623">
        <v>17</v>
      </c>
      <c r="AA623">
        <v>49</v>
      </c>
      <c r="AB623">
        <v>0</v>
      </c>
      <c r="AC623">
        <v>0</v>
      </c>
      <c r="AD623">
        <v>9038</v>
      </c>
      <c r="AE623">
        <v>2226</v>
      </c>
      <c r="AF623">
        <v>214</v>
      </c>
      <c r="AG623">
        <v>18</v>
      </c>
      <c r="AH623">
        <v>0</v>
      </c>
      <c r="AI623">
        <v>2</v>
      </c>
      <c r="AJ623">
        <v>53</v>
      </c>
      <c r="AK623">
        <v>110</v>
      </c>
      <c r="AL623">
        <v>0</v>
      </c>
      <c r="AM623">
        <v>88</v>
      </c>
      <c r="AN623">
        <v>0</v>
      </c>
      <c r="AO623">
        <v>184</v>
      </c>
      <c r="AP623">
        <v>180</v>
      </c>
    </row>
    <row r="624" spans="1:42" x14ac:dyDescent="0.2">
      <c r="A624">
        <v>55580120</v>
      </c>
      <c r="B624" t="s">
        <v>1148</v>
      </c>
      <c r="C624">
        <v>43100</v>
      </c>
      <c r="D624">
        <v>0</v>
      </c>
      <c r="E624">
        <v>0</v>
      </c>
      <c r="F624">
        <v>0</v>
      </c>
      <c r="G624">
        <v>0</v>
      </c>
      <c r="H624">
        <v>0</v>
      </c>
      <c r="I624" t="s">
        <v>1149</v>
      </c>
      <c r="J624">
        <v>14136</v>
      </c>
      <c r="K624">
        <v>1587</v>
      </c>
      <c r="L624">
        <v>800</v>
      </c>
      <c r="M624">
        <v>11551</v>
      </c>
      <c r="N624">
        <v>199</v>
      </c>
      <c r="O624">
        <v>575</v>
      </c>
      <c r="P624">
        <v>280</v>
      </c>
      <c r="Q624">
        <v>0</v>
      </c>
      <c r="R624">
        <v>0</v>
      </c>
      <c r="S624">
        <v>23</v>
      </c>
      <c r="T624">
        <v>339</v>
      </c>
      <c r="U624">
        <v>54</v>
      </c>
      <c r="V624">
        <v>305</v>
      </c>
      <c r="W624">
        <v>11</v>
      </c>
      <c r="X624">
        <v>295</v>
      </c>
      <c r="Y624">
        <v>438</v>
      </c>
      <c r="Z624">
        <v>17</v>
      </c>
      <c r="AA624">
        <v>49</v>
      </c>
      <c r="AB624">
        <v>0</v>
      </c>
      <c r="AC624">
        <v>0</v>
      </c>
      <c r="AD624">
        <v>9037</v>
      </c>
      <c r="AE624">
        <v>2226</v>
      </c>
      <c r="AF624">
        <v>214</v>
      </c>
      <c r="AG624">
        <v>18</v>
      </c>
      <c r="AH624">
        <v>0</v>
      </c>
      <c r="AI624">
        <v>2</v>
      </c>
      <c r="AJ624">
        <v>53</v>
      </c>
      <c r="AK624">
        <v>110</v>
      </c>
      <c r="AL624">
        <v>0</v>
      </c>
      <c r="AM624">
        <v>89</v>
      </c>
      <c r="AN624">
        <v>0</v>
      </c>
      <c r="AO624">
        <v>181</v>
      </c>
      <c r="AP624">
        <v>185</v>
      </c>
    </row>
    <row r="625" spans="1:42" x14ac:dyDescent="0.2">
      <c r="A625">
        <v>55580120</v>
      </c>
      <c r="B625" t="s">
        <v>1148</v>
      </c>
      <c r="C625">
        <v>42735</v>
      </c>
      <c r="D625">
        <v>0</v>
      </c>
      <c r="E625">
        <v>0</v>
      </c>
      <c r="F625">
        <v>0</v>
      </c>
      <c r="G625">
        <v>0</v>
      </c>
      <c r="H625">
        <v>0</v>
      </c>
      <c r="I625" t="s">
        <v>1150</v>
      </c>
      <c r="J625">
        <v>14136</v>
      </c>
      <c r="K625">
        <v>1577</v>
      </c>
      <c r="L625">
        <v>798</v>
      </c>
      <c r="M625">
        <v>11563</v>
      </c>
      <c r="N625">
        <v>198</v>
      </c>
      <c r="O625">
        <v>569</v>
      </c>
      <c r="P625">
        <v>278</v>
      </c>
      <c r="Q625">
        <v>0</v>
      </c>
      <c r="R625">
        <v>0</v>
      </c>
      <c r="S625">
        <v>23</v>
      </c>
      <c r="T625">
        <v>338</v>
      </c>
      <c r="U625">
        <v>53</v>
      </c>
      <c r="V625">
        <v>304</v>
      </c>
      <c r="W625">
        <v>11</v>
      </c>
      <c r="X625">
        <v>294</v>
      </c>
      <c r="Y625">
        <v>438</v>
      </c>
      <c r="Z625">
        <v>17</v>
      </c>
      <c r="AA625">
        <v>50</v>
      </c>
      <c r="AB625">
        <v>0</v>
      </c>
      <c r="AC625">
        <v>0</v>
      </c>
      <c r="AD625">
        <v>9048</v>
      </c>
      <c r="AE625">
        <v>2226</v>
      </c>
      <c r="AF625">
        <v>214</v>
      </c>
      <c r="AG625">
        <v>18</v>
      </c>
      <c r="AH625">
        <v>0</v>
      </c>
      <c r="AI625">
        <v>2</v>
      </c>
      <c r="AJ625">
        <v>53</v>
      </c>
      <c r="AK625">
        <v>110</v>
      </c>
      <c r="AL625">
        <v>0</v>
      </c>
      <c r="AM625">
        <v>88</v>
      </c>
      <c r="AN625">
        <v>0</v>
      </c>
      <c r="AO625">
        <v>180</v>
      </c>
      <c r="AP625">
        <v>184</v>
      </c>
    </row>
    <row r="626" spans="1:42" x14ac:dyDescent="0.2">
      <c r="A626">
        <v>55580160</v>
      </c>
      <c r="B626" t="s">
        <v>1151</v>
      </c>
      <c r="C626">
        <v>43465</v>
      </c>
      <c r="D626">
        <v>0</v>
      </c>
      <c r="E626">
        <v>0</v>
      </c>
      <c r="F626">
        <v>0</v>
      </c>
      <c r="G626">
        <v>0</v>
      </c>
      <c r="H626">
        <v>0</v>
      </c>
      <c r="I626" t="s">
        <v>2091</v>
      </c>
      <c r="J626">
        <v>18483</v>
      </c>
      <c r="K626">
        <v>1784</v>
      </c>
      <c r="L626">
        <v>1044</v>
      </c>
      <c r="M626">
        <v>15303</v>
      </c>
      <c r="N626">
        <v>354</v>
      </c>
      <c r="O626">
        <v>699</v>
      </c>
      <c r="P626">
        <v>276</v>
      </c>
      <c r="Q626">
        <v>0</v>
      </c>
      <c r="R626">
        <v>0</v>
      </c>
      <c r="S626">
        <v>20</v>
      </c>
      <c r="T626">
        <v>475</v>
      </c>
      <c r="U626">
        <v>99</v>
      </c>
      <c r="V626">
        <v>193</v>
      </c>
      <c r="W626">
        <v>21</v>
      </c>
      <c r="X626">
        <v>495</v>
      </c>
      <c r="Y626">
        <v>462</v>
      </c>
      <c r="Z626">
        <v>26</v>
      </c>
      <c r="AA626">
        <v>60</v>
      </c>
      <c r="AB626">
        <v>0</v>
      </c>
      <c r="AC626">
        <v>0</v>
      </c>
      <c r="AD626">
        <v>12136</v>
      </c>
      <c r="AE626">
        <v>2731</v>
      </c>
      <c r="AF626">
        <v>344</v>
      </c>
      <c r="AG626">
        <v>0</v>
      </c>
      <c r="AH626">
        <v>0</v>
      </c>
      <c r="AI626">
        <v>3</v>
      </c>
      <c r="AJ626">
        <v>89</v>
      </c>
      <c r="AK626">
        <v>230</v>
      </c>
      <c r="AL626">
        <v>0</v>
      </c>
      <c r="AM626">
        <v>123</v>
      </c>
      <c r="AN626">
        <v>0</v>
      </c>
      <c r="AO626">
        <v>180</v>
      </c>
      <c r="AP626">
        <v>104</v>
      </c>
    </row>
    <row r="627" spans="1:42" x14ac:dyDescent="0.2">
      <c r="A627">
        <v>55580160</v>
      </c>
      <c r="B627" t="s">
        <v>1151</v>
      </c>
      <c r="C627">
        <v>43100</v>
      </c>
      <c r="D627">
        <v>0</v>
      </c>
      <c r="E627">
        <v>0</v>
      </c>
      <c r="F627">
        <v>0</v>
      </c>
      <c r="G627">
        <v>0</v>
      </c>
      <c r="H627">
        <v>0</v>
      </c>
      <c r="I627" t="s">
        <v>1152</v>
      </c>
      <c r="J627">
        <v>18483</v>
      </c>
      <c r="K627">
        <v>1778</v>
      </c>
      <c r="L627">
        <v>1044</v>
      </c>
      <c r="M627">
        <v>15311</v>
      </c>
      <c r="N627">
        <v>350</v>
      </c>
      <c r="O627">
        <v>700</v>
      </c>
      <c r="P627">
        <v>276</v>
      </c>
      <c r="Q627">
        <v>0</v>
      </c>
      <c r="R627">
        <v>0</v>
      </c>
      <c r="S627">
        <v>20</v>
      </c>
      <c r="T627">
        <v>473</v>
      </c>
      <c r="U627">
        <v>101</v>
      </c>
      <c r="V627">
        <v>187</v>
      </c>
      <c r="W627">
        <v>21</v>
      </c>
      <c r="X627">
        <v>498</v>
      </c>
      <c r="Y627">
        <v>460</v>
      </c>
      <c r="Z627">
        <v>26</v>
      </c>
      <c r="AA627">
        <v>60</v>
      </c>
      <c r="AB627">
        <v>0</v>
      </c>
      <c r="AC627">
        <v>0</v>
      </c>
      <c r="AD627">
        <v>12147</v>
      </c>
      <c r="AE627">
        <v>2734</v>
      </c>
      <c r="AF627">
        <v>341</v>
      </c>
      <c r="AG627">
        <v>0</v>
      </c>
      <c r="AH627">
        <v>0</v>
      </c>
      <c r="AI627">
        <v>3</v>
      </c>
      <c r="AJ627">
        <v>86</v>
      </c>
      <c r="AK627">
        <v>228</v>
      </c>
      <c r="AL627">
        <v>0</v>
      </c>
      <c r="AM627">
        <v>123</v>
      </c>
      <c r="AN627">
        <v>0</v>
      </c>
      <c r="AO627">
        <v>177</v>
      </c>
      <c r="AP627">
        <v>95</v>
      </c>
    </row>
    <row r="628" spans="1:42" x14ac:dyDescent="0.2">
      <c r="A628">
        <v>55580160</v>
      </c>
      <c r="B628" t="s">
        <v>1151</v>
      </c>
      <c r="C628">
        <v>42735</v>
      </c>
      <c r="D628">
        <v>0</v>
      </c>
      <c r="E628">
        <v>0</v>
      </c>
      <c r="F628">
        <v>0</v>
      </c>
      <c r="G628">
        <v>0</v>
      </c>
      <c r="H628">
        <v>0</v>
      </c>
      <c r="I628" t="s">
        <v>1153</v>
      </c>
      <c r="J628">
        <v>18483</v>
      </c>
      <c r="K628">
        <v>1782</v>
      </c>
      <c r="L628">
        <v>1042</v>
      </c>
      <c r="M628">
        <v>15317</v>
      </c>
      <c r="N628">
        <v>342</v>
      </c>
      <c r="O628">
        <v>697</v>
      </c>
      <c r="P628">
        <v>281</v>
      </c>
      <c r="Q628">
        <v>0</v>
      </c>
      <c r="R628">
        <v>0</v>
      </c>
      <c r="S628">
        <v>25</v>
      </c>
      <c r="T628">
        <v>475</v>
      </c>
      <c r="U628">
        <v>102</v>
      </c>
      <c r="V628">
        <v>182</v>
      </c>
      <c r="W628">
        <v>21</v>
      </c>
      <c r="X628">
        <v>502</v>
      </c>
      <c r="Y628">
        <v>453</v>
      </c>
      <c r="Z628">
        <v>26</v>
      </c>
      <c r="AA628">
        <v>61</v>
      </c>
      <c r="AB628">
        <v>0</v>
      </c>
      <c r="AC628">
        <v>0</v>
      </c>
      <c r="AD628">
        <v>12182</v>
      </c>
      <c r="AE628">
        <v>2740</v>
      </c>
      <c r="AF628">
        <v>334</v>
      </c>
      <c r="AG628">
        <v>0</v>
      </c>
      <c r="AH628">
        <v>0</v>
      </c>
      <c r="AI628">
        <v>4</v>
      </c>
      <c r="AJ628">
        <v>57</v>
      </c>
      <c r="AK628">
        <v>221</v>
      </c>
      <c r="AL628">
        <v>0</v>
      </c>
      <c r="AM628">
        <v>121</v>
      </c>
      <c r="AN628">
        <v>0</v>
      </c>
      <c r="AO628">
        <v>176</v>
      </c>
      <c r="AP628">
        <v>91</v>
      </c>
    </row>
    <row r="629" spans="1:42" x14ac:dyDescent="0.2">
      <c r="A629">
        <v>55580200</v>
      </c>
      <c r="B629" t="s">
        <v>1154</v>
      </c>
      <c r="C629">
        <v>43465</v>
      </c>
      <c r="D629">
        <v>0</v>
      </c>
      <c r="E629">
        <v>0</v>
      </c>
      <c r="F629">
        <v>0</v>
      </c>
      <c r="G629">
        <v>0</v>
      </c>
      <c r="H629">
        <v>0</v>
      </c>
      <c r="I629" t="s">
        <v>2092</v>
      </c>
      <c r="J629">
        <v>5317</v>
      </c>
      <c r="K629">
        <v>459</v>
      </c>
      <c r="L629">
        <v>241</v>
      </c>
      <c r="M629">
        <v>4548</v>
      </c>
      <c r="N629">
        <v>70</v>
      </c>
      <c r="O629">
        <v>198</v>
      </c>
      <c r="P629">
        <v>31</v>
      </c>
      <c r="Q629">
        <v>0</v>
      </c>
      <c r="R629">
        <v>0</v>
      </c>
      <c r="S629">
        <v>0</v>
      </c>
      <c r="T629">
        <v>132</v>
      </c>
      <c r="U629">
        <v>15</v>
      </c>
      <c r="V629">
        <v>78</v>
      </c>
      <c r="W629">
        <v>4</v>
      </c>
      <c r="X629">
        <v>121</v>
      </c>
      <c r="Y629">
        <v>105</v>
      </c>
      <c r="Z629">
        <v>3</v>
      </c>
      <c r="AA629">
        <v>11</v>
      </c>
      <c r="AB629">
        <v>0</v>
      </c>
      <c r="AC629">
        <v>0</v>
      </c>
      <c r="AD629">
        <v>3702</v>
      </c>
      <c r="AE629">
        <v>748</v>
      </c>
      <c r="AF629">
        <v>78</v>
      </c>
      <c r="AG629">
        <v>0</v>
      </c>
      <c r="AH629">
        <v>0</v>
      </c>
      <c r="AI629">
        <v>0</v>
      </c>
      <c r="AJ629">
        <v>20</v>
      </c>
      <c r="AK629">
        <v>56</v>
      </c>
      <c r="AL629">
        <v>0</v>
      </c>
      <c r="AM629">
        <v>14</v>
      </c>
      <c r="AN629">
        <v>0</v>
      </c>
      <c r="AO629">
        <v>19</v>
      </c>
      <c r="AP629">
        <v>60</v>
      </c>
    </row>
    <row r="630" spans="1:42" x14ac:dyDescent="0.2">
      <c r="A630">
        <v>55580200</v>
      </c>
      <c r="B630" t="s">
        <v>1154</v>
      </c>
      <c r="C630">
        <v>43100</v>
      </c>
      <c r="D630">
        <v>0</v>
      </c>
      <c r="E630">
        <v>0</v>
      </c>
      <c r="F630">
        <v>0</v>
      </c>
      <c r="G630">
        <v>0</v>
      </c>
      <c r="H630">
        <v>0</v>
      </c>
      <c r="I630" t="s">
        <v>1155</v>
      </c>
      <c r="J630">
        <v>5317</v>
      </c>
      <c r="K630">
        <v>452</v>
      </c>
      <c r="L630">
        <v>242</v>
      </c>
      <c r="M630">
        <v>4558</v>
      </c>
      <c r="N630">
        <v>66</v>
      </c>
      <c r="O630">
        <v>204</v>
      </c>
      <c r="P630">
        <v>33</v>
      </c>
      <c r="Q630">
        <v>1</v>
      </c>
      <c r="R630">
        <v>0</v>
      </c>
      <c r="S630">
        <v>0</v>
      </c>
      <c r="T630">
        <v>138</v>
      </c>
      <c r="U630">
        <v>16</v>
      </c>
      <c r="V630">
        <v>56</v>
      </c>
      <c r="W630">
        <v>4</v>
      </c>
      <c r="X630">
        <v>122</v>
      </c>
      <c r="Y630">
        <v>105</v>
      </c>
      <c r="Z630">
        <v>3</v>
      </c>
      <c r="AA630">
        <v>12</v>
      </c>
      <c r="AB630">
        <v>0</v>
      </c>
      <c r="AC630">
        <v>0</v>
      </c>
      <c r="AD630">
        <v>3725</v>
      </c>
      <c r="AE630">
        <v>749</v>
      </c>
      <c r="AF630">
        <v>66</v>
      </c>
      <c r="AG630">
        <v>0</v>
      </c>
      <c r="AH630">
        <v>0</v>
      </c>
      <c r="AI630">
        <v>0</v>
      </c>
      <c r="AJ630">
        <v>17</v>
      </c>
      <c r="AK630">
        <v>51</v>
      </c>
      <c r="AL630">
        <v>0</v>
      </c>
      <c r="AM630">
        <v>14</v>
      </c>
      <c r="AN630">
        <v>0</v>
      </c>
      <c r="AO630">
        <v>20</v>
      </c>
      <c r="AP630">
        <v>38</v>
      </c>
    </row>
    <row r="631" spans="1:42" x14ac:dyDescent="0.2">
      <c r="A631">
        <v>55580200</v>
      </c>
      <c r="B631" t="s">
        <v>1154</v>
      </c>
      <c r="C631">
        <v>42735</v>
      </c>
      <c r="D631">
        <v>0</v>
      </c>
      <c r="E631">
        <v>0</v>
      </c>
      <c r="F631">
        <v>0</v>
      </c>
      <c r="G631">
        <v>0</v>
      </c>
      <c r="H631">
        <v>0</v>
      </c>
      <c r="I631" t="s">
        <v>1156</v>
      </c>
      <c r="J631">
        <v>5317</v>
      </c>
      <c r="K631">
        <v>446</v>
      </c>
      <c r="L631">
        <v>241</v>
      </c>
      <c r="M631">
        <v>4565</v>
      </c>
      <c r="N631">
        <v>66</v>
      </c>
      <c r="O631">
        <v>200</v>
      </c>
      <c r="P631">
        <v>33</v>
      </c>
      <c r="Q631">
        <v>1</v>
      </c>
      <c r="R631">
        <v>0</v>
      </c>
      <c r="S631">
        <v>0</v>
      </c>
      <c r="T631">
        <v>138</v>
      </c>
      <c r="U631">
        <v>16</v>
      </c>
      <c r="V631">
        <v>54</v>
      </c>
      <c r="W631">
        <v>4</v>
      </c>
      <c r="X631">
        <v>121</v>
      </c>
      <c r="Y631">
        <v>105</v>
      </c>
      <c r="Z631">
        <v>3</v>
      </c>
      <c r="AA631">
        <v>12</v>
      </c>
      <c r="AB631">
        <v>0</v>
      </c>
      <c r="AC631">
        <v>0</v>
      </c>
      <c r="AD631">
        <v>3733</v>
      </c>
      <c r="AE631">
        <v>749</v>
      </c>
      <c r="AF631">
        <v>66</v>
      </c>
      <c r="AG631">
        <v>0</v>
      </c>
      <c r="AH631">
        <v>0</v>
      </c>
      <c r="AI631">
        <v>0</v>
      </c>
      <c r="AJ631">
        <v>16</v>
      </c>
      <c r="AK631">
        <v>52</v>
      </c>
      <c r="AL631">
        <v>0</v>
      </c>
      <c r="AM631">
        <v>14</v>
      </c>
      <c r="AN631">
        <v>0</v>
      </c>
      <c r="AO631">
        <v>20</v>
      </c>
      <c r="AP631">
        <v>37</v>
      </c>
    </row>
    <row r="632" spans="1:42" x14ac:dyDescent="0.2">
      <c r="A632">
        <v>55580240</v>
      </c>
      <c r="B632" t="s">
        <v>1157</v>
      </c>
      <c r="C632">
        <v>43465</v>
      </c>
      <c r="D632">
        <v>0</v>
      </c>
      <c r="E632">
        <v>0</v>
      </c>
      <c r="F632">
        <v>0</v>
      </c>
      <c r="G632">
        <v>0</v>
      </c>
      <c r="H632">
        <v>0</v>
      </c>
      <c r="I632" t="s">
        <v>2093</v>
      </c>
      <c r="J632">
        <v>14054</v>
      </c>
      <c r="K632">
        <v>1122</v>
      </c>
      <c r="L632">
        <v>694</v>
      </c>
      <c r="M632">
        <v>11871</v>
      </c>
      <c r="N632">
        <v>368</v>
      </c>
      <c r="O632">
        <v>349</v>
      </c>
      <c r="P632">
        <v>149</v>
      </c>
      <c r="Q632">
        <v>0</v>
      </c>
      <c r="R632">
        <v>0</v>
      </c>
      <c r="S632">
        <v>10</v>
      </c>
      <c r="T632">
        <v>374</v>
      </c>
      <c r="U632">
        <v>31</v>
      </c>
      <c r="V632">
        <v>198</v>
      </c>
      <c r="W632">
        <v>11</v>
      </c>
      <c r="X632">
        <v>267</v>
      </c>
      <c r="Y632">
        <v>339</v>
      </c>
      <c r="Z632">
        <v>9</v>
      </c>
      <c r="AA632">
        <v>20</v>
      </c>
      <c r="AB632">
        <v>59</v>
      </c>
      <c r="AC632">
        <v>0</v>
      </c>
      <c r="AD632">
        <v>8869</v>
      </c>
      <c r="AE632">
        <v>2312</v>
      </c>
      <c r="AF632">
        <v>200</v>
      </c>
      <c r="AG632">
        <v>374</v>
      </c>
      <c r="AH632">
        <v>0</v>
      </c>
      <c r="AI632">
        <v>5</v>
      </c>
      <c r="AJ632">
        <v>111</v>
      </c>
      <c r="AK632">
        <v>291</v>
      </c>
      <c r="AL632">
        <v>0</v>
      </c>
      <c r="AM632">
        <v>77</v>
      </c>
      <c r="AN632">
        <v>0</v>
      </c>
      <c r="AO632">
        <v>101</v>
      </c>
      <c r="AP632">
        <v>137</v>
      </c>
    </row>
    <row r="633" spans="1:42" x14ac:dyDescent="0.2">
      <c r="A633">
        <v>55580240</v>
      </c>
      <c r="B633" t="s">
        <v>1157</v>
      </c>
      <c r="C633">
        <v>43100</v>
      </c>
      <c r="D633">
        <v>0</v>
      </c>
      <c r="E633">
        <v>0</v>
      </c>
      <c r="F633">
        <v>0</v>
      </c>
      <c r="G633">
        <v>0</v>
      </c>
      <c r="H633">
        <v>0</v>
      </c>
      <c r="I633" t="s">
        <v>1158</v>
      </c>
      <c r="J633">
        <v>14054</v>
      </c>
      <c r="K633">
        <v>1116</v>
      </c>
      <c r="L633">
        <v>692</v>
      </c>
      <c r="M633">
        <v>11871</v>
      </c>
      <c r="N633">
        <v>376</v>
      </c>
      <c r="O633">
        <v>350</v>
      </c>
      <c r="P633">
        <v>147</v>
      </c>
      <c r="Q633">
        <v>0</v>
      </c>
      <c r="R633">
        <v>0</v>
      </c>
      <c r="S633">
        <v>10</v>
      </c>
      <c r="T633">
        <v>378</v>
      </c>
      <c r="U633">
        <v>32</v>
      </c>
      <c r="V633">
        <v>187</v>
      </c>
      <c r="W633">
        <v>11</v>
      </c>
      <c r="X633">
        <v>268</v>
      </c>
      <c r="Y633">
        <v>336</v>
      </c>
      <c r="Z633">
        <v>9</v>
      </c>
      <c r="AA633">
        <v>20</v>
      </c>
      <c r="AB633">
        <v>59</v>
      </c>
      <c r="AC633">
        <v>0</v>
      </c>
      <c r="AD633">
        <v>8879</v>
      </c>
      <c r="AE633">
        <v>2313</v>
      </c>
      <c r="AF633">
        <v>202</v>
      </c>
      <c r="AG633">
        <v>374</v>
      </c>
      <c r="AH633">
        <v>0</v>
      </c>
      <c r="AI633">
        <v>3</v>
      </c>
      <c r="AJ633">
        <v>99</v>
      </c>
      <c r="AK633">
        <v>299</v>
      </c>
      <c r="AL633">
        <v>0</v>
      </c>
      <c r="AM633">
        <v>77</v>
      </c>
      <c r="AN633">
        <v>0</v>
      </c>
      <c r="AO633">
        <v>102</v>
      </c>
      <c r="AP633">
        <v>127</v>
      </c>
    </row>
    <row r="634" spans="1:42" x14ac:dyDescent="0.2">
      <c r="A634">
        <v>55580240</v>
      </c>
      <c r="B634" t="s">
        <v>1157</v>
      </c>
      <c r="C634">
        <v>42735</v>
      </c>
      <c r="D634">
        <v>0</v>
      </c>
      <c r="E634">
        <v>0</v>
      </c>
      <c r="F634">
        <v>0</v>
      </c>
      <c r="G634">
        <v>0</v>
      </c>
      <c r="H634">
        <v>0</v>
      </c>
      <c r="I634" t="s">
        <v>1159</v>
      </c>
      <c r="J634">
        <v>14054</v>
      </c>
      <c r="K634">
        <v>1104</v>
      </c>
      <c r="L634">
        <v>691</v>
      </c>
      <c r="M634">
        <v>11879</v>
      </c>
      <c r="N634">
        <v>381</v>
      </c>
      <c r="O634">
        <v>345</v>
      </c>
      <c r="P634">
        <v>146</v>
      </c>
      <c r="Q634">
        <v>0</v>
      </c>
      <c r="R634">
        <v>0</v>
      </c>
      <c r="S634">
        <v>10</v>
      </c>
      <c r="T634">
        <v>376</v>
      </c>
      <c r="U634">
        <v>32</v>
      </c>
      <c r="V634">
        <v>183</v>
      </c>
      <c r="W634">
        <v>11</v>
      </c>
      <c r="X634">
        <v>269</v>
      </c>
      <c r="Y634">
        <v>334</v>
      </c>
      <c r="Z634">
        <v>9</v>
      </c>
      <c r="AA634">
        <v>20</v>
      </c>
      <c r="AB634">
        <v>59</v>
      </c>
      <c r="AC634">
        <v>0</v>
      </c>
      <c r="AD634">
        <v>8895</v>
      </c>
      <c r="AE634">
        <v>2313</v>
      </c>
      <c r="AF634">
        <v>202</v>
      </c>
      <c r="AG634">
        <v>374</v>
      </c>
      <c r="AH634">
        <v>0</v>
      </c>
      <c r="AI634">
        <v>3</v>
      </c>
      <c r="AJ634">
        <v>91</v>
      </c>
      <c r="AK634">
        <v>304</v>
      </c>
      <c r="AL634">
        <v>0</v>
      </c>
      <c r="AM634">
        <v>77</v>
      </c>
      <c r="AN634">
        <v>0</v>
      </c>
      <c r="AO634">
        <v>102</v>
      </c>
      <c r="AP634">
        <v>125</v>
      </c>
    </row>
    <row r="635" spans="1:42" x14ac:dyDescent="0.2">
      <c r="A635">
        <v>55580280</v>
      </c>
      <c r="B635" t="s">
        <v>1160</v>
      </c>
      <c r="C635">
        <v>43465</v>
      </c>
      <c r="D635">
        <v>0</v>
      </c>
      <c r="E635">
        <v>0</v>
      </c>
      <c r="F635">
        <v>0</v>
      </c>
      <c r="G635">
        <v>0</v>
      </c>
      <c r="H635">
        <v>0</v>
      </c>
      <c r="I635" t="s">
        <v>2094</v>
      </c>
      <c r="J635">
        <v>5241</v>
      </c>
      <c r="K635">
        <v>478</v>
      </c>
      <c r="L635">
        <v>239</v>
      </c>
      <c r="M635">
        <v>4428</v>
      </c>
      <c r="N635">
        <v>96</v>
      </c>
      <c r="O635">
        <v>182</v>
      </c>
      <c r="P635">
        <v>59</v>
      </c>
      <c r="Q635">
        <v>0</v>
      </c>
      <c r="R635">
        <v>0</v>
      </c>
      <c r="S635">
        <v>0</v>
      </c>
      <c r="T635">
        <v>118</v>
      </c>
      <c r="U635">
        <v>16</v>
      </c>
      <c r="V635">
        <v>99</v>
      </c>
      <c r="W635">
        <v>4</v>
      </c>
      <c r="X635">
        <v>117</v>
      </c>
      <c r="Y635">
        <v>105</v>
      </c>
      <c r="Z635">
        <v>5</v>
      </c>
      <c r="AA635">
        <v>11</v>
      </c>
      <c r="AB635">
        <v>0</v>
      </c>
      <c r="AC635">
        <v>0</v>
      </c>
      <c r="AD635">
        <v>3524</v>
      </c>
      <c r="AE635">
        <v>810</v>
      </c>
      <c r="AF635">
        <v>85</v>
      </c>
      <c r="AG635">
        <v>0</v>
      </c>
      <c r="AH635">
        <v>0</v>
      </c>
      <c r="AI635">
        <v>0</v>
      </c>
      <c r="AJ635">
        <v>9</v>
      </c>
      <c r="AK635">
        <v>76</v>
      </c>
      <c r="AL635">
        <v>0</v>
      </c>
      <c r="AM635">
        <v>21</v>
      </c>
      <c r="AN635">
        <v>0</v>
      </c>
      <c r="AO635">
        <v>31</v>
      </c>
      <c r="AP635">
        <v>41</v>
      </c>
    </row>
    <row r="636" spans="1:42" x14ac:dyDescent="0.2">
      <c r="A636">
        <v>55580280</v>
      </c>
      <c r="B636" t="s">
        <v>1160</v>
      </c>
      <c r="C636">
        <v>43100</v>
      </c>
      <c r="D636">
        <v>0</v>
      </c>
      <c r="E636">
        <v>0</v>
      </c>
      <c r="F636">
        <v>0</v>
      </c>
      <c r="G636">
        <v>0</v>
      </c>
      <c r="H636">
        <v>0</v>
      </c>
      <c r="I636" t="s">
        <v>1161</v>
      </c>
      <c r="J636">
        <v>5241</v>
      </c>
      <c r="K636">
        <v>477</v>
      </c>
      <c r="L636">
        <v>236</v>
      </c>
      <c r="M636">
        <v>4433</v>
      </c>
      <c r="N636">
        <v>95</v>
      </c>
      <c r="O636">
        <v>183</v>
      </c>
      <c r="P636">
        <v>58</v>
      </c>
      <c r="Q636">
        <v>0</v>
      </c>
      <c r="R636">
        <v>0</v>
      </c>
      <c r="S636">
        <v>0</v>
      </c>
      <c r="T636">
        <v>117</v>
      </c>
      <c r="U636">
        <v>17</v>
      </c>
      <c r="V636">
        <v>98</v>
      </c>
      <c r="W636">
        <v>4</v>
      </c>
      <c r="X636">
        <v>125</v>
      </c>
      <c r="Y636">
        <v>95</v>
      </c>
      <c r="Z636">
        <v>5</v>
      </c>
      <c r="AA636">
        <v>12</v>
      </c>
      <c r="AB636">
        <v>0</v>
      </c>
      <c r="AC636">
        <v>0</v>
      </c>
      <c r="AD636">
        <v>3548</v>
      </c>
      <c r="AE636">
        <v>814</v>
      </c>
      <c r="AF636">
        <v>62</v>
      </c>
      <c r="AG636">
        <v>0</v>
      </c>
      <c r="AH636">
        <v>0</v>
      </c>
      <c r="AI636">
        <v>0</v>
      </c>
      <c r="AJ636">
        <v>8</v>
      </c>
      <c r="AK636">
        <v>74</v>
      </c>
      <c r="AL636">
        <v>0</v>
      </c>
      <c r="AM636">
        <v>21</v>
      </c>
      <c r="AN636">
        <v>0</v>
      </c>
      <c r="AO636">
        <v>31</v>
      </c>
      <c r="AP636">
        <v>40</v>
      </c>
    </row>
    <row r="637" spans="1:42" x14ac:dyDescent="0.2">
      <c r="A637">
        <v>55580280</v>
      </c>
      <c r="B637" t="s">
        <v>1160</v>
      </c>
      <c r="C637">
        <v>42735</v>
      </c>
      <c r="D637">
        <v>0</v>
      </c>
      <c r="E637">
        <v>0</v>
      </c>
      <c r="F637">
        <v>0</v>
      </c>
      <c r="G637">
        <v>0</v>
      </c>
      <c r="H637">
        <v>0</v>
      </c>
      <c r="I637" t="s">
        <v>1162</v>
      </c>
      <c r="J637">
        <v>5241</v>
      </c>
      <c r="K637">
        <v>470</v>
      </c>
      <c r="L637">
        <v>236</v>
      </c>
      <c r="M637">
        <v>4439</v>
      </c>
      <c r="N637">
        <v>96</v>
      </c>
      <c r="O637">
        <v>181</v>
      </c>
      <c r="P637">
        <v>58</v>
      </c>
      <c r="Q637">
        <v>0</v>
      </c>
      <c r="R637">
        <v>0</v>
      </c>
      <c r="S637">
        <v>0</v>
      </c>
      <c r="T637">
        <v>112</v>
      </c>
      <c r="U637">
        <v>16</v>
      </c>
      <c r="V637">
        <v>98</v>
      </c>
      <c r="W637">
        <v>4</v>
      </c>
      <c r="X637">
        <v>128</v>
      </c>
      <c r="Y637">
        <v>91</v>
      </c>
      <c r="Z637">
        <v>5</v>
      </c>
      <c r="AA637">
        <v>12</v>
      </c>
      <c r="AB637">
        <v>0</v>
      </c>
      <c r="AC637">
        <v>0</v>
      </c>
      <c r="AD637">
        <v>3556</v>
      </c>
      <c r="AE637">
        <v>814</v>
      </c>
      <c r="AF637">
        <v>62</v>
      </c>
      <c r="AG637">
        <v>0</v>
      </c>
      <c r="AH637">
        <v>0</v>
      </c>
      <c r="AI637">
        <v>0</v>
      </c>
      <c r="AJ637">
        <v>7</v>
      </c>
      <c r="AK637">
        <v>74</v>
      </c>
      <c r="AL637">
        <v>0</v>
      </c>
      <c r="AM637">
        <v>22</v>
      </c>
      <c r="AN637">
        <v>0</v>
      </c>
      <c r="AO637">
        <v>33</v>
      </c>
      <c r="AP637">
        <v>40</v>
      </c>
    </row>
    <row r="638" spans="1:42" x14ac:dyDescent="0.2">
      <c r="A638">
        <v>55580320</v>
      </c>
      <c r="B638" t="s">
        <v>1163</v>
      </c>
      <c r="C638">
        <v>43465</v>
      </c>
      <c r="D638">
        <v>0</v>
      </c>
      <c r="E638">
        <v>0</v>
      </c>
      <c r="F638">
        <v>0</v>
      </c>
      <c r="G638">
        <v>0</v>
      </c>
      <c r="H638">
        <v>0</v>
      </c>
      <c r="I638" t="s">
        <v>2095</v>
      </c>
      <c r="J638">
        <v>8567</v>
      </c>
      <c r="K638">
        <v>784</v>
      </c>
      <c r="L638">
        <v>496</v>
      </c>
      <c r="M638">
        <v>7160</v>
      </c>
      <c r="N638">
        <v>128</v>
      </c>
      <c r="O638">
        <v>326</v>
      </c>
      <c r="P638">
        <v>118</v>
      </c>
      <c r="Q638">
        <v>0</v>
      </c>
      <c r="R638">
        <v>0</v>
      </c>
      <c r="S638">
        <v>6</v>
      </c>
      <c r="T638">
        <v>213</v>
      </c>
      <c r="U638">
        <v>27</v>
      </c>
      <c r="V638">
        <v>87</v>
      </c>
      <c r="W638">
        <v>8</v>
      </c>
      <c r="X638">
        <v>239</v>
      </c>
      <c r="Y638">
        <v>240</v>
      </c>
      <c r="Z638">
        <v>8</v>
      </c>
      <c r="AA638">
        <v>9</v>
      </c>
      <c r="AB638">
        <v>0</v>
      </c>
      <c r="AC638">
        <v>0</v>
      </c>
      <c r="AD638">
        <v>6080</v>
      </c>
      <c r="AE638">
        <v>938</v>
      </c>
      <c r="AF638">
        <v>122</v>
      </c>
      <c r="AG638">
        <v>0</v>
      </c>
      <c r="AH638">
        <v>0</v>
      </c>
      <c r="AI638">
        <v>0</v>
      </c>
      <c r="AJ638">
        <v>19</v>
      </c>
      <c r="AK638">
        <v>101</v>
      </c>
      <c r="AL638">
        <v>0</v>
      </c>
      <c r="AM638">
        <v>26</v>
      </c>
      <c r="AN638">
        <v>0</v>
      </c>
      <c r="AO638">
        <v>84</v>
      </c>
      <c r="AP638">
        <v>57</v>
      </c>
    </row>
    <row r="639" spans="1:42" x14ac:dyDescent="0.2">
      <c r="A639">
        <v>55580320</v>
      </c>
      <c r="B639" t="s">
        <v>1163</v>
      </c>
      <c r="C639">
        <v>43100</v>
      </c>
      <c r="D639">
        <v>0</v>
      </c>
      <c r="E639">
        <v>0</v>
      </c>
      <c r="F639">
        <v>0</v>
      </c>
      <c r="G639">
        <v>0</v>
      </c>
      <c r="H639">
        <v>0</v>
      </c>
      <c r="I639" t="s">
        <v>1164</v>
      </c>
      <c r="J639">
        <v>8567</v>
      </c>
      <c r="K639">
        <v>779</v>
      </c>
      <c r="L639">
        <v>481</v>
      </c>
      <c r="M639">
        <v>7178</v>
      </c>
      <c r="N639">
        <v>129</v>
      </c>
      <c r="O639">
        <v>324</v>
      </c>
      <c r="P639">
        <v>121</v>
      </c>
      <c r="Q639">
        <v>0</v>
      </c>
      <c r="R639">
        <v>0</v>
      </c>
      <c r="S639">
        <v>6</v>
      </c>
      <c r="T639">
        <v>212</v>
      </c>
      <c r="U639">
        <v>28</v>
      </c>
      <c r="V639">
        <v>80</v>
      </c>
      <c r="W639">
        <v>8</v>
      </c>
      <c r="X639">
        <v>234</v>
      </c>
      <c r="Y639">
        <v>230</v>
      </c>
      <c r="Z639">
        <v>8</v>
      </c>
      <c r="AA639">
        <v>9</v>
      </c>
      <c r="AB639">
        <v>0</v>
      </c>
      <c r="AC639">
        <v>0</v>
      </c>
      <c r="AD639">
        <v>6109</v>
      </c>
      <c r="AE639">
        <v>939</v>
      </c>
      <c r="AF639">
        <v>112</v>
      </c>
      <c r="AG639">
        <v>0</v>
      </c>
      <c r="AH639">
        <v>0</v>
      </c>
      <c r="AI639">
        <v>0</v>
      </c>
      <c r="AJ639">
        <v>19</v>
      </c>
      <c r="AK639">
        <v>103</v>
      </c>
      <c r="AL639">
        <v>0</v>
      </c>
      <c r="AM639">
        <v>26</v>
      </c>
      <c r="AN639">
        <v>0</v>
      </c>
      <c r="AO639">
        <v>87</v>
      </c>
      <c r="AP639">
        <v>49</v>
      </c>
    </row>
    <row r="640" spans="1:42" x14ac:dyDescent="0.2">
      <c r="A640">
        <v>55580320</v>
      </c>
      <c r="B640" t="s">
        <v>1163</v>
      </c>
      <c r="C640">
        <v>42735</v>
      </c>
      <c r="D640">
        <v>0</v>
      </c>
      <c r="E640">
        <v>0</v>
      </c>
      <c r="F640">
        <v>0</v>
      </c>
      <c r="G640">
        <v>0</v>
      </c>
      <c r="H640">
        <v>0</v>
      </c>
      <c r="I640" t="s">
        <v>1165</v>
      </c>
      <c r="J640">
        <v>8567</v>
      </c>
      <c r="K640">
        <v>771</v>
      </c>
      <c r="L640">
        <v>480</v>
      </c>
      <c r="M640">
        <v>7184</v>
      </c>
      <c r="N640">
        <v>132</v>
      </c>
      <c r="O640">
        <v>325</v>
      </c>
      <c r="P640">
        <v>116</v>
      </c>
      <c r="Q640">
        <v>0</v>
      </c>
      <c r="R640">
        <v>0</v>
      </c>
      <c r="S640">
        <v>6</v>
      </c>
      <c r="T640">
        <v>210</v>
      </c>
      <c r="U640">
        <v>28</v>
      </c>
      <c r="V640">
        <v>78</v>
      </c>
      <c r="W640">
        <v>8</v>
      </c>
      <c r="X640">
        <v>256</v>
      </c>
      <c r="Y640">
        <v>207</v>
      </c>
      <c r="Z640">
        <v>9</v>
      </c>
      <c r="AA640">
        <v>9</v>
      </c>
      <c r="AB640">
        <v>0</v>
      </c>
      <c r="AC640">
        <v>0</v>
      </c>
      <c r="AD640">
        <v>6120</v>
      </c>
      <c r="AE640">
        <v>940</v>
      </c>
      <c r="AF640">
        <v>109</v>
      </c>
      <c r="AG640">
        <v>0</v>
      </c>
      <c r="AH640">
        <v>0</v>
      </c>
      <c r="AI640">
        <v>0</v>
      </c>
      <c r="AJ640">
        <v>15</v>
      </c>
      <c r="AK640">
        <v>105</v>
      </c>
      <c r="AL640">
        <v>0</v>
      </c>
      <c r="AM640">
        <v>27</v>
      </c>
      <c r="AN640">
        <v>0</v>
      </c>
      <c r="AO640">
        <v>88</v>
      </c>
      <c r="AP640">
        <v>48</v>
      </c>
    </row>
    <row r="641" spans="1:42" x14ac:dyDescent="0.2">
      <c r="A641">
        <v>55580360</v>
      </c>
      <c r="B641" t="s">
        <v>1166</v>
      </c>
      <c r="C641">
        <v>43465</v>
      </c>
      <c r="D641">
        <v>0</v>
      </c>
      <c r="E641">
        <v>0</v>
      </c>
      <c r="F641">
        <v>0</v>
      </c>
      <c r="G641">
        <v>0</v>
      </c>
      <c r="H641">
        <v>0</v>
      </c>
      <c r="I641" t="s">
        <v>2096</v>
      </c>
      <c r="J641">
        <v>5243</v>
      </c>
      <c r="K641">
        <v>529</v>
      </c>
      <c r="L641">
        <v>280</v>
      </c>
      <c r="M641">
        <v>4295</v>
      </c>
      <c r="N641">
        <v>139</v>
      </c>
      <c r="O641">
        <v>185</v>
      </c>
      <c r="P641">
        <v>68</v>
      </c>
      <c r="Q641">
        <v>1</v>
      </c>
      <c r="R641">
        <v>0</v>
      </c>
      <c r="S641">
        <v>0</v>
      </c>
      <c r="T641">
        <v>139</v>
      </c>
      <c r="U641">
        <v>10</v>
      </c>
      <c r="V641">
        <v>121</v>
      </c>
      <c r="W641">
        <v>5</v>
      </c>
      <c r="X641">
        <v>118</v>
      </c>
      <c r="Y641">
        <v>158</v>
      </c>
      <c r="Z641">
        <v>4</v>
      </c>
      <c r="AA641">
        <v>0</v>
      </c>
      <c r="AB641">
        <v>0</v>
      </c>
      <c r="AC641">
        <v>0</v>
      </c>
      <c r="AD641">
        <v>3055</v>
      </c>
      <c r="AE641">
        <v>1106</v>
      </c>
      <c r="AF641">
        <v>45</v>
      </c>
      <c r="AG641">
        <v>0</v>
      </c>
      <c r="AH641">
        <v>0</v>
      </c>
      <c r="AI641">
        <v>0</v>
      </c>
      <c r="AJ641">
        <v>89</v>
      </c>
      <c r="AK641">
        <v>126</v>
      </c>
      <c r="AL641">
        <v>0</v>
      </c>
      <c r="AM641">
        <v>14</v>
      </c>
      <c r="AN641">
        <v>0</v>
      </c>
      <c r="AO641">
        <v>52</v>
      </c>
      <c r="AP641">
        <v>64</v>
      </c>
    </row>
    <row r="642" spans="1:42" x14ac:dyDescent="0.2">
      <c r="A642">
        <v>55580360</v>
      </c>
      <c r="B642" t="s">
        <v>1166</v>
      </c>
      <c r="C642">
        <v>43100</v>
      </c>
      <c r="D642">
        <v>0</v>
      </c>
      <c r="E642">
        <v>0</v>
      </c>
      <c r="F642">
        <v>0</v>
      </c>
      <c r="G642">
        <v>0</v>
      </c>
      <c r="H642">
        <v>0</v>
      </c>
      <c r="I642" t="s">
        <v>1167</v>
      </c>
      <c r="J642">
        <v>5243</v>
      </c>
      <c r="K642">
        <v>527</v>
      </c>
      <c r="L642">
        <v>280</v>
      </c>
      <c r="M642">
        <v>4297</v>
      </c>
      <c r="N642">
        <v>140</v>
      </c>
      <c r="O642">
        <v>187</v>
      </c>
      <c r="P642">
        <v>69</v>
      </c>
      <c r="Q642">
        <v>1</v>
      </c>
      <c r="R642">
        <v>0</v>
      </c>
      <c r="S642">
        <v>0</v>
      </c>
      <c r="T642">
        <v>142</v>
      </c>
      <c r="U642">
        <v>10</v>
      </c>
      <c r="V642">
        <v>113</v>
      </c>
      <c r="W642">
        <v>4</v>
      </c>
      <c r="X642">
        <v>121</v>
      </c>
      <c r="Y642">
        <v>155</v>
      </c>
      <c r="Z642">
        <v>4</v>
      </c>
      <c r="AA642">
        <v>0</v>
      </c>
      <c r="AB642">
        <v>0</v>
      </c>
      <c r="AC642">
        <v>0</v>
      </c>
      <c r="AD642">
        <v>3061</v>
      </c>
      <c r="AE642">
        <v>1108</v>
      </c>
      <c r="AF642">
        <v>42</v>
      </c>
      <c r="AG642">
        <v>0</v>
      </c>
      <c r="AH642">
        <v>0</v>
      </c>
      <c r="AI642">
        <v>0</v>
      </c>
      <c r="AJ642">
        <v>86</v>
      </c>
      <c r="AK642">
        <v>125</v>
      </c>
      <c r="AL642">
        <v>0</v>
      </c>
      <c r="AM642">
        <v>15</v>
      </c>
      <c r="AN642">
        <v>0</v>
      </c>
      <c r="AO642">
        <v>53</v>
      </c>
      <c r="AP642">
        <v>55</v>
      </c>
    </row>
    <row r="643" spans="1:42" x14ac:dyDescent="0.2">
      <c r="A643">
        <v>55580360</v>
      </c>
      <c r="B643" t="s">
        <v>1166</v>
      </c>
      <c r="C643">
        <v>42735</v>
      </c>
      <c r="D643">
        <v>0</v>
      </c>
      <c r="E643">
        <v>0</v>
      </c>
      <c r="F643">
        <v>0</v>
      </c>
      <c r="G643">
        <v>0</v>
      </c>
      <c r="H643">
        <v>0</v>
      </c>
      <c r="I643" t="s">
        <v>1168</v>
      </c>
      <c r="J643">
        <v>5243</v>
      </c>
      <c r="K643">
        <v>526</v>
      </c>
      <c r="L643">
        <v>280</v>
      </c>
      <c r="M643">
        <v>4298</v>
      </c>
      <c r="N643">
        <v>139</v>
      </c>
      <c r="O643">
        <v>188</v>
      </c>
      <c r="P643">
        <v>81</v>
      </c>
      <c r="Q643">
        <v>1</v>
      </c>
      <c r="R643">
        <v>0</v>
      </c>
      <c r="S643">
        <v>0</v>
      </c>
      <c r="T643">
        <v>130</v>
      </c>
      <c r="U643">
        <v>10</v>
      </c>
      <c r="V643">
        <v>111</v>
      </c>
      <c r="W643">
        <v>4</v>
      </c>
      <c r="X643">
        <v>125</v>
      </c>
      <c r="Y643">
        <v>151</v>
      </c>
      <c r="Z643">
        <v>5</v>
      </c>
      <c r="AA643">
        <v>0</v>
      </c>
      <c r="AB643">
        <v>0</v>
      </c>
      <c r="AC643">
        <v>0</v>
      </c>
      <c r="AD643">
        <v>3064</v>
      </c>
      <c r="AE643">
        <v>1109</v>
      </c>
      <c r="AF643">
        <v>39</v>
      </c>
      <c r="AG643">
        <v>0</v>
      </c>
      <c r="AH643">
        <v>0</v>
      </c>
      <c r="AI643">
        <v>0</v>
      </c>
      <c r="AJ643">
        <v>86</v>
      </c>
      <c r="AK643">
        <v>124</v>
      </c>
      <c r="AL643">
        <v>0</v>
      </c>
      <c r="AM643">
        <v>15</v>
      </c>
      <c r="AN643">
        <v>0</v>
      </c>
      <c r="AO643">
        <v>62</v>
      </c>
      <c r="AP643">
        <v>51</v>
      </c>
    </row>
    <row r="644" spans="1:42" x14ac:dyDescent="0.2">
      <c r="A644">
        <v>55580400</v>
      </c>
      <c r="B644" t="s">
        <v>1169</v>
      </c>
      <c r="C644">
        <v>43465</v>
      </c>
      <c r="D644">
        <v>0</v>
      </c>
      <c r="E644">
        <v>0</v>
      </c>
      <c r="F644">
        <v>0</v>
      </c>
      <c r="G644">
        <v>0</v>
      </c>
      <c r="H644">
        <v>0</v>
      </c>
      <c r="I644" t="s">
        <v>2097</v>
      </c>
      <c r="J644">
        <v>9449</v>
      </c>
      <c r="K644">
        <v>656</v>
      </c>
      <c r="L644">
        <v>410</v>
      </c>
      <c r="M644">
        <v>8214</v>
      </c>
      <c r="N644">
        <v>169</v>
      </c>
      <c r="O644">
        <v>197</v>
      </c>
      <c r="P644">
        <v>109</v>
      </c>
      <c r="Q644">
        <v>0</v>
      </c>
      <c r="R644">
        <v>0</v>
      </c>
      <c r="S644">
        <v>3</v>
      </c>
      <c r="T644">
        <v>221</v>
      </c>
      <c r="U644">
        <v>10</v>
      </c>
      <c r="V644">
        <v>112</v>
      </c>
      <c r="W644">
        <v>4</v>
      </c>
      <c r="X644">
        <v>197</v>
      </c>
      <c r="Y644">
        <v>200</v>
      </c>
      <c r="Z644">
        <v>5</v>
      </c>
      <c r="AA644">
        <v>8</v>
      </c>
      <c r="AB644">
        <v>0</v>
      </c>
      <c r="AC644">
        <v>0</v>
      </c>
      <c r="AD644">
        <v>6618</v>
      </c>
      <c r="AE644">
        <v>1469</v>
      </c>
      <c r="AF644">
        <v>103</v>
      </c>
      <c r="AG644">
        <v>0</v>
      </c>
      <c r="AH644">
        <v>0</v>
      </c>
      <c r="AI644">
        <v>1</v>
      </c>
      <c r="AJ644">
        <v>23</v>
      </c>
      <c r="AK644">
        <v>135</v>
      </c>
      <c r="AL644">
        <v>0</v>
      </c>
      <c r="AM644">
        <v>34</v>
      </c>
      <c r="AN644">
        <v>0</v>
      </c>
      <c r="AO644">
        <v>74</v>
      </c>
      <c r="AP644">
        <v>95</v>
      </c>
    </row>
    <row r="645" spans="1:42" x14ac:dyDescent="0.2">
      <c r="A645">
        <v>55580400</v>
      </c>
      <c r="B645" t="s">
        <v>1169</v>
      </c>
      <c r="C645">
        <v>43100</v>
      </c>
      <c r="D645">
        <v>0</v>
      </c>
      <c r="E645">
        <v>0</v>
      </c>
      <c r="F645">
        <v>0</v>
      </c>
      <c r="G645">
        <v>0</v>
      </c>
      <c r="H645">
        <v>0</v>
      </c>
      <c r="I645" t="s">
        <v>1170</v>
      </c>
      <c r="J645">
        <v>9449</v>
      </c>
      <c r="K645">
        <v>648</v>
      </c>
      <c r="L645">
        <v>412</v>
      </c>
      <c r="M645">
        <v>8222</v>
      </c>
      <c r="N645">
        <v>167</v>
      </c>
      <c r="O645">
        <v>198</v>
      </c>
      <c r="P645">
        <v>104</v>
      </c>
      <c r="Q645">
        <v>0</v>
      </c>
      <c r="R645">
        <v>0</v>
      </c>
      <c r="S645">
        <v>4</v>
      </c>
      <c r="T645">
        <v>222</v>
      </c>
      <c r="U645">
        <v>10</v>
      </c>
      <c r="V645">
        <v>107</v>
      </c>
      <c r="W645">
        <v>4</v>
      </c>
      <c r="X645">
        <v>211</v>
      </c>
      <c r="Y645">
        <v>188</v>
      </c>
      <c r="Z645">
        <v>4</v>
      </c>
      <c r="AA645">
        <v>8</v>
      </c>
      <c r="AB645">
        <v>0</v>
      </c>
      <c r="AC645">
        <v>0</v>
      </c>
      <c r="AD645">
        <v>6626</v>
      </c>
      <c r="AE645">
        <v>1468</v>
      </c>
      <c r="AF645">
        <v>102</v>
      </c>
      <c r="AG645">
        <v>0</v>
      </c>
      <c r="AH645">
        <v>0</v>
      </c>
      <c r="AI645">
        <v>1</v>
      </c>
      <c r="AJ645">
        <v>25</v>
      </c>
      <c r="AK645">
        <v>133</v>
      </c>
      <c r="AL645">
        <v>0</v>
      </c>
      <c r="AM645">
        <v>34</v>
      </c>
      <c r="AN645">
        <v>0</v>
      </c>
      <c r="AO645">
        <v>70</v>
      </c>
      <c r="AP645">
        <v>89</v>
      </c>
    </row>
    <row r="646" spans="1:42" x14ac:dyDescent="0.2">
      <c r="A646">
        <v>55580400</v>
      </c>
      <c r="B646" t="s">
        <v>1169</v>
      </c>
      <c r="C646">
        <v>42735</v>
      </c>
      <c r="D646">
        <v>0</v>
      </c>
      <c r="E646">
        <v>0</v>
      </c>
      <c r="F646">
        <v>0</v>
      </c>
      <c r="G646">
        <v>0</v>
      </c>
      <c r="H646">
        <v>0</v>
      </c>
      <c r="I646" t="s">
        <v>1171</v>
      </c>
      <c r="J646">
        <v>9448</v>
      </c>
      <c r="K646">
        <v>628</v>
      </c>
      <c r="L646">
        <v>418</v>
      </c>
      <c r="M646">
        <v>8251</v>
      </c>
      <c r="N646">
        <v>151</v>
      </c>
      <c r="O646">
        <v>201</v>
      </c>
      <c r="P646">
        <v>101</v>
      </c>
      <c r="Q646">
        <v>0</v>
      </c>
      <c r="R646">
        <v>0</v>
      </c>
      <c r="S646">
        <v>4</v>
      </c>
      <c r="T646">
        <v>234</v>
      </c>
      <c r="U646">
        <v>13</v>
      </c>
      <c r="V646">
        <v>71</v>
      </c>
      <c r="W646">
        <v>4</v>
      </c>
      <c r="X646">
        <v>235</v>
      </c>
      <c r="Y646">
        <v>166</v>
      </c>
      <c r="Z646">
        <v>5</v>
      </c>
      <c r="AA646">
        <v>13</v>
      </c>
      <c r="AB646">
        <v>0</v>
      </c>
      <c r="AC646">
        <v>0</v>
      </c>
      <c r="AD646">
        <v>6678</v>
      </c>
      <c r="AE646">
        <v>1473</v>
      </c>
      <c r="AF646">
        <v>80</v>
      </c>
      <c r="AG646">
        <v>0</v>
      </c>
      <c r="AH646">
        <v>0</v>
      </c>
      <c r="AI646">
        <v>1</v>
      </c>
      <c r="AJ646">
        <v>18</v>
      </c>
      <c r="AK646">
        <v>118</v>
      </c>
      <c r="AL646">
        <v>0</v>
      </c>
      <c r="AM646">
        <v>33</v>
      </c>
      <c r="AN646">
        <v>0</v>
      </c>
      <c r="AO646">
        <v>67</v>
      </c>
      <c r="AP646">
        <v>51</v>
      </c>
    </row>
    <row r="647" spans="1:42" x14ac:dyDescent="0.2">
      <c r="A647">
        <v>55580440</v>
      </c>
      <c r="B647" t="s">
        <v>1172</v>
      </c>
      <c r="C647">
        <v>43465</v>
      </c>
      <c r="D647">
        <v>0</v>
      </c>
      <c r="E647">
        <v>0</v>
      </c>
      <c r="F647">
        <v>0</v>
      </c>
      <c r="G647">
        <v>0</v>
      </c>
      <c r="H647">
        <v>0</v>
      </c>
      <c r="I647" t="s">
        <v>2098</v>
      </c>
      <c r="J647">
        <v>10945</v>
      </c>
      <c r="K647">
        <v>857</v>
      </c>
      <c r="L647">
        <v>535</v>
      </c>
      <c r="M647">
        <v>9281</v>
      </c>
      <c r="N647">
        <v>271</v>
      </c>
      <c r="O647">
        <v>308</v>
      </c>
      <c r="P647">
        <v>135</v>
      </c>
      <c r="Q647">
        <v>0</v>
      </c>
      <c r="R647">
        <v>0</v>
      </c>
      <c r="S647">
        <v>0</v>
      </c>
      <c r="T647">
        <v>246</v>
      </c>
      <c r="U647">
        <v>16</v>
      </c>
      <c r="V647">
        <v>148</v>
      </c>
      <c r="W647">
        <v>5</v>
      </c>
      <c r="X647">
        <v>248</v>
      </c>
      <c r="Y647">
        <v>266</v>
      </c>
      <c r="Z647">
        <v>11</v>
      </c>
      <c r="AA647">
        <v>10</v>
      </c>
      <c r="AB647">
        <v>0</v>
      </c>
      <c r="AC647">
        <v>0</v>
      </c>
      <c r="AD647">
        <v>7030</v>
      </c>
      <c r="AE647">
        <v>2101</v>
      </c>
      <c r="AF647">
        <v>78</v>
      </c>
      <c r="AG647">
        <v>1</v>
      </c>
      <c r="AH647">
        <v>0</v>
      </c>
      <c r="AI647">
        <v>3</v>
      </c>
      <c r="AJ647">
        <v>69</v>
      </c>
      <c r="AK647">
        <v>241</v>
      </c>
      <c r="AL647">
        <v>0</v>
      </c>
      <c r="AM647">
        <v>30</v>
      </c>
      <c r="AN647">
        <v>0</v>
      </c>
      <c r="AO647">
        <v>76</v>
      </c>
      <c r="AP647">
        <v>118</v>
      </c>
    </row>
    <row r="648" spans="1:42" x14ac:dyDescent="0.2">
      <c r="A648">
        <v>55580440</v>
      </c>
      <c r="B648" t="s">
        <v>1172</v>
      </c>
      <c r="C648">
        <v>43100</v>
      </c>
      <c r="D648">
        <v>0</v>
      </c>
      <c r="E648">
        <v>0</v>
      </c>
      <c r="F648">
        <v>0</v>
      </c>
      <c r="G648">
        <v>0</v>
      </c>
      <c r="H648">
        <v>0</v>
      </c>
      <c r="I648" t="s">
        <v>1173</v>
      </c>
      <c r="J648">
        <v>10945</v>
      </c>
      <c r="K648">
        <v>855</v>
      </c>
      <c r="L648">
        <v>533</v>
      </c>
      <c r="M648">
        <v>9281</v>
      </c>
      <c r="N648">
        <v>276</v>
      </c>
      <c r="O648">
        <v>305</v>
      </c>
      <c r="P648">
        <v>135</v>
      </c>
      <c r="Q648">
        <v>0</v>
      </c>
      <c r="R648">
        <v>0</v>
      </c>
      <c r="S648">
        <v>0</v>
      </c>
      <c r="T648">
        <v>249</v>
      </c>
      <c r="U648">
        <v>16</v>
      </c>
      <c r="V648">
        <v>145</v>
      </c>
      <c r="W648">
        <v>5</v>
      </c>
      <c r="X648">
        <v>264</v>
      </c>
      <c r="Y648">
        <v>248</v>
      </c>
      <c r="Z648">
        <v>11</v>
      </c>
      <c r="AA648">
        <v>10</v>
      </c>
      <c r="AB648">
        <v>0</v>
      </c>
      <c r="AC648">
        <v>0</v>
      </c>
      <c r="AD648">
        <v>7034</v>
      </c>
      <c r="AE648">
        <v>2105</v>
      </c>
      <c r="AF648">
        <v>75</v>
      </c>
      <c r="AG648">
        <v>1</v>
      </c>
      <c r="AH648">
        <v>0</v>
      </c>
      <c r="AI648">
        <v>3</v>
      </c>
      <c r="AJ648">
        <v>64</v>
      </c>
      <c r="AK648">
        <v>247</v>
      </c>
      <c r="AL648">
        <v>0</v>
      </c>
      <c r="AM648">
        <v>29</v>
      </c>
      <c r="AN648">
        <v>0</v>
      </c>
      <c r="AO648">
        <v>76</v>
      </c>
      <c r="AP648">
        <v>115</v>
      </c>
    </row>
    <row r="649" spans="1:42" x14ac:dyDescent="0.2">
      <c r="A649">
        <v>55580440</v>
      </c>
      <c r="B649" t="s">
        <v>1172</v>
      </c>
      <c r="C649">
        <v>42735</v>
      </c>
      <c r="D649">
        <v>0</v>
      </c>
      <c r="E649">
        <v>0</v>
      </c>
      <c r="F649">
        <v>0</v>
      </c>
      <c r="G649">
        <v>0</v>
      </c>
      <c r="H649">
        <v>0</v>
      </c>
      <c r="I649" t="s">
        <v>1174</v>
      </c>
      <c r="J649">
        <v>10945</v>
      </c>
      <c r="K649">
        <v>849</v>
      </c>
      <c r="L649">
        <v>531</v>
      </c>
      <c r="M649">
        <v>9287</v>
      </c>
      <c r="N649">
        <v>278</v>
      </c>
      <c r="O649">
        <v>305</v>
      </c>
      <c r="P649">
        <v>134</v>
      </c>
      <c r="Q649">
        <v>0</v>
      </c>
      <c r="R649">
        <v>0</v>
      </c>
      <c r="S649">
        <v>0</v>
      </c>
      <c r="T649">
        <v>246</v>
      </c>
      <c r="U649">
        <v>16</v>
      </c>
      <c r="V649">
        <v>144</v>
      </c>
      <c r="W649">
        <v>5</v>
      </c>
      <c r="X649">
        <v>286</v>
      </c>
      <c r="Y649">
        <v>224</v>
      </c>
      <c r="Z649">
        <v>11</v>
      </c>
      <c r="AA649">
        <v>9</v>
      </c>
      <c r="AB649">
        <v>0</v>
      </c>
      <c r="AC649">
        <v>0</v>
      </c>
      <c r="AD649">
        <v>7047</v>
      </c>
      <c r="AE649">
        <v>2105</v>
      </c>
      <c r="AF649">
        <v>66</v>
      </c>
      <c r="AG649">
        <v>1</v>
      </c>
      <c r="AH649">
        <v>0</v>
      </c>
      <c r="AI649">
        <v>3</v>
      </c>
      <c r="AJ649">
        <v>65</v>
      </c>
      <c r="AK649">
        <v>249</v>
      </c>
      <c r="AL649">
        <v>0</v>
      </c>
      <c r="AM649">
        <v>29</v>
      </c>
      <c r="AN649">
        <v>0</v>
      </c>
      <c r="AO649">
        <v>75</v>
      </c>
      <c r="AP649">
        <v>113</v>
      </c>
    </row>
    <row r="650" spans="1:42" x14ac:dyDescent="0.2">
      <c r="A650">
        <v>55620000</v>
      </c>
      <c r="B650" t="s">
        <v>1175</v>
      </c>
      <c r="C650">
        <v>43465</v>
      </c>
      <c r="D650">
        <v>0</v>
      </c>
      <c r="E650">
        <v>0</v>
      </c>
      <c r="F650">
        <v>1</v>
      </c>
      <c r="G650">
        <v>0</v>
      </c>
      <c r="H650">
        <v>1</v>
      </c>
      <c r="I650" t="s">
        <v>2099</v>
      </c>
      <c r="J650">
        <v>76131</v>
      </c>
      <c r="K650">
        <v>18810</v>
      </c>
      <c r="L650">
        <v>6403</v>
      </c>
      <c r="M650">
        <v>48812</v>
      </c>
      <c r="N650">
        <v>2107</v>
      </c>
      <c r="O650">
        <v>7834</v>
      </c>
      <c r="P650">
        <v>3739</v>
      </c>
      <c r="Q650">
        <v>891</v>
      </c>
      <c r="R650">
        <v>8</v>
      </c>
      <c r="S650">
        <v>346</v>
      </c>
      <c r="T650">
        <v>1799</v>
      </c>
      <c r="U650">
        <v>1104</v>
      </c>
      <c r="V650">
        <v>2735</v>
      </c>
      <c r="W650">
        <v>355</v>
      </c>
      <c r="X650">
        <v>4303</v>
      </c>
      <c r="Y650">
        <v>1309</v>
      </c>
      <c r="Z650">
        <v>187</v>
      </c>
      <c r="AA650">
        <v>540</v>
      </c>
      <c r="AB650">
        <v>34</v>
      </c>
      <c r="AC650">
        <v>31</v>
      </c>
      <c r="AD650">
        <v>27206</v>
      </c>
      <c r="AE650">
        <v>19459</v>
      </c>
      <c r="AF650">
        <v>1329</v>
      </c>
      <c r="AG650">
        <v>147</v>
      </c>
      <c r="AH650">
        <v>8</v>
      </c>
      <c r="AI650">
        <v>88</v>
      </c>
      <c r="AJ650">
        <v>574</v>
      </c>
      <c r="AK650">
        <v>1055</v>
      </c>
      <c r="AL650">
        <v>23</v>
      </c>
      <c r="AM650">
        <v>1029</v>
      </c>
      <c r="AN650">
        <v>0</v>
      </c>
      <c r="AO650">
        <v>2575</v>
      </c>
      <c r="AP650">
        <v>1640</v>
      </c>
    </row>
    <row r="651" spans="1:42" x14ac:dyDescent="0.2">
      <c r="A651">
        <v>55620000</v>
      </c>
      <c r="B651" t="s">
        <v>1175</v>
      </c>
      <c r="C651">
        <v>43100</v>
      </c>
      <c r="D651">
        <v>0</v>
      </c>
      <c r="E651">
        <v>0</v>
      </c>
      <c r="F651">
        <v>1</v>
      </c>
      <c r="G651">
        <v>0</v>
      </c>
      <c r="H651">
        <v>1</v>
      </c>
      <c r="I651" t="s">
        <v>1176</v>
      </c>
      <c r="J651">
        <v>76131</v>
      </c>
      <c r="K651">
        <v>18686</v>
      </c>
      <c r="L651">
        <v>6503</v>
      </c>
      <c r="M651">
        <v>48655</v>
      </c>
      <c r="N651">
        <v>2288</v>
      </c>
      <c r="O651">
        <v>7835</v>
      </c>
      <c r="P651">
        <v>3709</v>
      </c>
      <c r="Q651">
        <v>930</v>
      </c>
      <c r="R651">
        <v>8</v>
      </c>
      <c r="S651">
        <v>352</v>
      </c>
      <c r="T651">
        <v>1753</v>
      </c>
      <c r="U651">
        <v>1092</v>
      </c>
      <c r="V651">
        <v>2651</v>
      </c>
      <c r="W651">
        <v>356</v>
      </c>
      <c r="X651">
        <v>4364</v>
      </c>
      <c r="Y651">
        <v>1326</v>
      </c>
      <c r="Z651">
        <v>193</v>
      </c>
      <c r="AA651">
        <v>560</v>
      </c>
      <c r="AB651">
        <v>32</v>
      </c>
      <c r="AC651">
        <v>28</v>
      </c>
      <c r="AD651">
        <v>27616</v>
      </c>
      <c r="AE651">
        <v>19344</v>
      </c>
      <c r="AF651">
        <v>1026</v>
      </c>
      <c r="AG651">
        <v>148</v>
      </c>
      <c r="AH651">
        <v>15</v>
      </c>
      <c r="AI651">
        <v>90</v>
      </c>
      <c r="AJ651">
        <v>416</v>
      </c>
      <c r="AK651">
        <v>1222</v>
      </c>
      <c r="AL651">
        <v>23</v>
      </c>
      <c r="AM651">
        <v>1043</v>
      </c>
      <c r="AN651">
        <v>0</v>
      </c>
      <c r="AO651">
        <v>2610</v>
      </c>
      <c r="AP651">
        <v>1559</v>
      </c>
    </row>
    <row r="652" spans="1:42" x14ac:dyDescent="0.2">
      <c r="A652">
        <v>55620000</v>
      </c>
      <c r="B652" t="s">
        <v>1175</v>
      </c>
      <c r="C652">
        <v>42735</v>
      </c>
      <c r="D652">
        <v>0</v>
      </c>
      <c r="E652">
        <v>0</v>
      </c>
      <c r="F652">
        <v>1</v>
      </c>
      <c r="G652">
        <v>0</v>
      </c>
      <c r="H652">
        <v>1</v>
      </c>
      <c r="I652" t="s">
        <v>1177</v>
      </c>
      <c r="J652">
        <v>76131</v>
      </c>
      <c r="K652">
        <v>18654</v>
      </c>
      <c r="L652">
        <v>6546</v>
      </c>
      <c r="M652">
        <v>48485</v>
      </c>
      <c r="N652">
        <v>2445</v>
      </c>
      <c r="O652">
        <v>7891</v>
      </c>
      <c r="P652">
        <v>3790</v>
      </c>
      <c r="Q652">
        <v>955</v>
      </c>
      <c r="R652">
        <v>8</v>
      </c>
      <c r="S652">
        <v>282</v>
      </c>
      <c r="T652">
        <v>1748</v>
      </c>
      <c r="U652">
        <v>1089</v>
      </c>
      <c r="V652">
        <v>2531</v>
      </c>
      <c r="W652">
        <v>360</v>
      </c>
      <c r="X652">
        <v>4402</v>
      </c>
      <c r="Y652">
        <v>1323</v>
      </c>
      <c r="Z652">
        <v>181</v>
      </c>
      <c r="AA652">
        <v>582</v>
      </c>
      <c r="AB652">
        <v>32</v>
      </c>
      <c r="AC652">
        <v>27</v>
      </c>
      <c r="AD652">
        <v>27958</v>
      </c>
      <c r="AE652">
        <v>19192</v>
      </c>
      <c r="AF652">
        <v>551</v>
      </c>
      <c r="AG652">
        <v>215</v>
      </c>
      <c r="AH652">
        <v>222</v>
      </c>
      <c r="AI652">
        <v>88</v>
      </c>
      <c r="AJ652">
        <v>259</v>
      </c>
      <c r="AK652">
        <v>1371</v>
      </c>
      <c r="AL652">
        <v>22</v>
      </c>
      <c r="AM652">
        <v>1053</v>
      </c>
      <c r="AN652">
        <v>0</v>
      </c>
      <c r="AO652">
        <v>2701</v>
      </c>
      <c r="AP652">
        <v>1414</v>
      </c>
    </row>
    <row r="653" spans="1:42" x14ac:dyDescent="0.2">
      <c r="A653">
        <v>55620040</v>
      </c>
      <c r="B653" t="s">
        <v>1178</v>
      </c>
      <c r="C653">
        <v>43465</v>
      </c>
      <c r="D653">
        <v>0</v>
      </c>
      <c r="E653">
        <v>0</v>
      </c>
      <c r="F653">
        <v>0</v>
      </c>
      <c r="G653">
        <v>0</v>
      </c>
      <c r="H653">
        <v>0</v>
      </c>
      <c r="I653" t="s">
        <v>2100</v>
      </c>
      <c r="J653">
        <v>5168</v>
      </c>
      <c r="K653">
        <v>2107</v>
      </c>
      <c r="L653">
        <v>603</v>
      </c>
      <c r="M653">
        <v>2345</v>
      </c>
      <c r="N653">
        <v>113</v>
      </c>
      <c r="O653">
        <v>934</v>
      </c>
      <c r="P653">
        <v>450</v>
      </c>
      <c r="Q653">
        <v>40</v>
      </c>
      <c r="R653">
        <v>0</v>
      </c>
      <c r="S653">
        <v>3</v>
      </c>
      <c r="T653">
        <v>150</v>
      </c>
      <c r="U653">
        <v>132</v>
      </c>
      <c r="V653">
        <v>350</v>
      </c>
      <c r="W653">
        <v>49</v>
      </c>
      <c r="X653">
        <v>457</v>
      </c>
      <c r="Y653">
        <v>89</v>
      </c>
      <c r="Z653">
        <v>17</v>
      </c>
      <c r="AA653">
        <v>38</v>
      </c>
      <c r="AB653">
        <v>0</v>
      </c>
      <c r="AC653">
        <v>2</v>
      </c>
      <c r="AD653">
        <v>1260</v>
      </c>
      <c r="AE653">
        <v>748</v>
      </c>
      <c r="AF653">
        <v>200</v>
      </c>
      <c r="AG653">
        <v>17</v>
      </c>
      <c r="AH653">
        <v>0</v>
      </c>
      <c r="AI653">
        <v>10</v>
      </c>
      <c r="AJ653">
        <v>109</v>
      </c>
      <c r="AK653">
        <v>80</v>
      </c>
      <c r="AL653">
        <v>4</v>
      </c>
      <c r="AM653">
        <v>29</v>
      </c>
      <c r="AN653">
        <v>0</v>
      </c>
      <c r="AO653">
        <v>343</v>
      </c>
      <c r="AP653">
        <v>170</v>
      </c>
    </row>
    <row r="654" spans="1:42" x14ac:dyDescent="0.2">
      <c r="A654">
        <v>55620040</v>
      </c>
      <c r="B654" t="s">
        <v>1178</v>
      </c>
      <c r="C654">
        <v>43100</v>
      </c>
      <c r="D654">
        <v>0</v>
      </c>
      <c r="E654">
        <v>0</v>
      </c>
      <c r="F654">
        <v>0</v>
      </c>
      <c r="G654">
        <v>0</v>
      </c>
      <c r="H654">
        <v>0</v>
      </c>
      <c r="I654" t="s">
        <v>1179</v>
      </c>
      <c r="J654">
        <v>5168</v>
      </c>
      <c r="K654">
        <v>2099</v>
      </c>
      <c r="L654">
        <v>618</v>
      </c>
      <c r="M654">
        <v>2305</v>
      </c>
      <c r="N654">
        <v>146</v>
      </c>
      <c r="O654">
        <v>936</v>
      </c>
      <c r="P654">
        <v>456</v>
      </c>
      <c r="Q654">
        <v>41</v>
      </c>
      <c r="R654">
        <v>0</v>
      </c>
      <c r="S654">
        <v>5</v>
      </c>
      <c r="T654">
        <v>148</v>
      </c>
      <c r="U654">
        <v>126</v>
      </c>
      <c r="V654">
        <v>339</v>
      </c>
      <c r="W654">
        <v>49</v>
      </c>
      <c r="X654">
        <v>469</v>
      </c>
      <c r="Y654">
        <v>86</v>
      </c>
      <c r="Z654">
        <v>18</v>
      </c>
      <c r="AA654">
        <v>43</v>
      </c>
      <c r="AB654">
        <v>0</v>
      </c>
      <c r="AC654">
        <v>2</v>
      </c>
      <c r="AD654">
        <v>1305</v>
      </c>
      <c r="AE654">
        <v>748</v>
      </c>
      <c r="AF654">
        <v>141</v>
      </c>
      <c r="AG654">
        <v>14</v>
      </c>
      <c r="AH654">
        <v>0</v>
      </c>
      <c r="AI654">
        <v>10</v>
      </c>
      <c r="AJ654">
        <v>86</v>
      </c>
      <c r="AK654">
        <v>113</v>
      </c>
      <c r="AL654">
        <v>4</v>
      </c>
      <c r="AM654">
        <v>29</v>
      </c>
      <c r="AN654">
        <v>0</v>
      </c>
      <c r="AO654">
        <v>343</v>
      </c>
      <c r="AP654">
        <v>155</v>
      </c>
    </row>
    <row r="655" spans="1:42" x14ac:dyDescent="0.2">
      <c r="A655">
        <v>55620040</v>
      </c>
      <c r="B655" t="s">
        <v>1178</v>
      </c>
      <c r="C655">
        <v>42735</v>
      </c>
      <c r="D655">
        <v>0</v>
      </c>
      <c r="E655">
        <v>0</v>
      </c>
      <c r="F655">
        <v>0</v>
      </c>
      <c r="G655">
        <v>0</v>
      </c>
      <c r="H655">
        <v>0</v>
      </c>
      <c r="I655" t="s">
        <v>1180</v>
      </c>
      <c r="J655">
        <v>5168</v>
      </c>
      <c r="K655">
        <v>2127</v>
      </c>
      <c r="L655">
        <v>622</v>
      </c>
      <c r="M655">
        <v>2223</v>
      </c>
      <c r="N655">
        <v>195</v>
      </c>
      <c r="O655">
        <v>947</v>
      </c>
      <c r="P655">
        <v>487</v>
      </c>
      <c r="Q655">
        <v>43</v>
      </c>
      <c r="R655">
        <v>0</v>
      </c>
      <c r="S655">
        <v>5</v>
      </c>
      <c r="T655">
        <v>148</v>
      </c>
      <c r="U655">
        <v>123</v>
      </c>
      <c r="V655">
        <v>325</v>
      </c>
      <c r="W655">
        <v>49</v>
      </c>
      <c r="X655">
        <v>479</v>
      </c>
      <c r="Y655">
        <v>80</v>
      </c>
      <c r="Z655">
        <v>14</v>
      </c>
      <c r="AA655">
        <v>50</v>
      </c>
      <c r="AB655">
        <v>0</v>
      </c>
      <c r="AC655">
        <v>0</v>
      </c>
      <c r="AD655">
        <v>1370</v>
      </c>
      <c r="AE655">
        <v>759</v>
      </c>
      <c r="AF655">
        <v>57</v>
      </c>
      <c r="AG655">
        <v>0</v>
      </c>
      <c r="AH655">
        <v>0</v>
      </c>
      <c r="AI655">
        <v>5</v>
      </c>
      <c r="AJ655">
        <v>32</v>
      </c>
      <c r="AK655">
        <v>167</v>
      </c>
      <c r="AL655">
        <v>3</v>
      </c>
      <c r="AM655">
        <v>25</v>
      </c>
      <c r="AN655">
        <v>0</v>
      </c>
      <c r="AO655">
        <v>376</v>
      </c>
      <c r="AP655">
        <v>133</v>
      </c>
    </row>
    <row r="656" spans="1:42" x14ac:dyDescent="0.2">
      <c r="A656">
        <v>55620080</v>
      </c>
      <c r="B656" t="s">
        <v>1181</v>
      </c>
      <c r="C656">
        <v>43465</v>
      </c>
      <c r="D656">
        <v>0</v>
      </c>
      <c r="E656">
        <v>0</v>
      </c>
      <c r="F656">
        <v>0</v>
      </c>
      <c r="G656">
        <v>0</v>
      </c>
      <c r="H656">
        <v>0</v>
      </c>
      <c r="I656" t="s">
        <v>2101</v>
      </c>
      <c r="J656">
        <v>6610</v>
      </c>
      <c r="K656">
        <v>1188</v>
      </c>
      <c r="L656">
        <v>399</v>
      </c>
      <c r="M656">
        <v>4786</v>
      </c>
      <c r="N656">
        <v>236</v>
      </c>
      <c r="O656">
        <v>478</v>
      </c>
      <c r="P656">
        <v>257</v>
      </c>
      <c r="Q656">
        <v>22</v>
      </c>
      <c r="R656">
        <v>0</v>
      </c>
      <c r="S656">
        <v>18</v>
      </c>
      <c r="T656">
        <v>158</v>
      </c>
      <c r="U656">
        <v>60</v>
      </c>
      <c r="V656">
        <v>178</v>
      </c>
      <c r="W656">
        <v>17</v>
      </c>
      <c r="X656">
        <v>252</v>
      </c>
      <c r="Y656">
        <v>96</v>
      </c>
      <c r="Z656">
        <v>10</v>
      </c>
      <c r="AA656">
        <v>26</v>
      </c>
      <c r="AB656">
        <v>0</v>
      </c>
      <c r="AC656">
        <v>16</v>
      </c>
      <c r="AD656">
        <v>3209</v>
      </c>
      <c r="AE656">
        <v>1386</v>
      </c>
      <c r="AF656">
        <v>96</v>
      </c>
      <c r="AG656">
        <v>1</v>
      </c>
      <c r="AH656">
        <v>0</v>
      </c>
      <c r="AI656">
        <v>8</v>
      </c>
      <c r="AJ656">
        <v>86</v>
      </c>
      <c r="AK656">
        <v>194</v>
      </c>
      <c r="AL656">
        <v>15</v>
      </c>
      <c r="AM656">
        <v>27</v>
      </c>
      <c r="AN656">
        <v>0</v>
      </c>
      <c r="AO656">
        <v>120</v>
      </c>
      <c r="AP656">
        <v>87</v>
      </c>
    </row>
    <row r="657" spans="1:42" x14ac:dyDescent="0.2">
      <c r="A657">
        <v>55620080</v>
      </c>
      <c r="B657" t="s">
        <v>1181</v>
      </c>
      <c r="C657">
        <v>43100</v>
      </c>
      <c r="D657">
        <v>0</v>
      </c>
      <c r="E657">
        <v>0</v>
      </c>
      <c r="F657">
        <v>0</v>
      </c>
      <c r="G657">
        <v>0</v>
      </c>
      <c r="H657">
        <v>0</v>
      </c>
      <c r="I657" t="s">
        <v>1182</v>
      </c>
      <c r="J657">
        <v>6610</v>
      </c>
      <c r="K657">
        <v>1180</v>
      </c>
      <c r="L657">
        <v>401</v>
      </c>
      <c r="M657">
        <v>4759</v>
      </c>
      <c r="N657">
        <v>270</v>
      </c>
      <c r="O657">
        <v>476</v>
      </c>
      <c r="P657">
        <v>255</v>
      </c>
      <c r="Q657">
        <v>25</v>
      </c>
      <c r="R657">
        <v>0</v>
      </c>
      <c r="S657">
        <v>18</v>
      </c>
      <c r="T657">
        <v>153</v>
      </c>
      <c r="U657">
        <v>61</v>
      </c>
      <c r="V657">
        <v>175</v>
      </c>
      <c r="W657">
        <v>17</v>
      </c>
      <c r="X657">
        <v>259</v>
      </c>
      <c r="Y657">
        <v>94</v>
      </c>
      <c r="Z657">
        <v>10</v>
      </c>
      <c r="AA657">
        <v>26</v>
      </c>
      <c r="AB657">
        <v>0</v>
      </c>
      <c r="AC657">
        <v>13</v>
      </c>
      <c r="AD657">
        <v>3249</v>
      </c>
      <c r="AE657">
        <v>1368</v>
      </c>
      <c r="AF657">
        <v>68</v>
      </c>
      <c r="AG657">
        <v>2</v>
      </c>
      <c r="AH657">
        <v>0</v>
      </c>
      <c r="AI657">
        <v>10</v>
      </c>
      <c r="AJ657">
        <v>61</v>
      </c>
      <c r="AK657">
        <v>228</v>
      </c>
      <c r="AL657">
        <v>15</v>
      </c>
      <c r="AM657">
        <v>27</v>
      </c>
      <c r="AN657">
        <v>0</v>
      </c>
      <c r="AO657">
        <v>118</v>
      </c>
      <c r="AP657">
        <v>84</v>
      </c>
    </row>
    <row r="658" spans="1:42" x14ac:dyDescent="0.2">
      <c r="A658">
        <v>55620080</v>
      </c>
      <c r="B658" t="s">
        <v>1181</v>
      </c>
      <c r="C658">
        <v>42735</v>
      </c>
      <c r="D658">
        <v>0</v>
      </c>
      <c r="E658">
        <v>0</v>
      </c>
      <c r="F658">
        <v>0</v>
      </c>
      <c r="G658">
        <v>0</v>
      </c>
      <c r="H658">
        <v>0</v>
      </c>
      <c r="I658" t="s">
        <v>1183</v>
      </c>
      <c r="J658">
        <v>6610</v>
      </c>
      <c r="K658">
        <v>1182</v>
      </c>
      <c r="L658">
        <v>403</v>
      </c>
      <c r="M658">
        <v>4730</v>
      </c>
      <c r="N658">
        <v>295</v>
      </c>
      <c r="O658">
        <v>477</v>
      </c>
      <c r="P658">
        <v>265</v>
      </c>
      <c r="Q658">
        <v>22</v>
      </c>
      <c r="R658">
        <v>0</v>
      </c>
      <c r="S658">
        <v>18</v>
      </c>
      <c r="T658">
        <v>151</v>
      </c>
      <c r="U658">
        <v>60</v>
      </c>
      <c r="V658">
        <v>172</v>
      </c>
      <c r="W658">
        <v>17</v>
      </c>
      <c r="X658">
        <v>260</v>
      </c>
      <c r="Y658">
        <v>96</v>
      </c>
      <c r="Z658">
        <v>9</v>
      </c>
      <c r="AA658">
        <v>26</v>
      </c>
      <c r="AB658">
        <v>0</v>
      </c>
      <c r="AC658">
        <v>13</v>
      </c>
      <c r="AD658">
        <v>3271</v>
      </c>
      <c r="AE658">
        <v>1361</v>
      </c>
      <c r="AF658">
        <v>45</v>
      </c>
      <c r="AG658">
        <v>1</v>
      </c>
      <c r="AH658">
        <v>0</v>
      </c>
      <c r="AI658">
        <v>10</v>
      </c>
      <c r="AJ658">
        <v>40</v>
      </c>
      <c r="AK658">
        <v>250</v>
      </c>
      <c r="AL658">
        <v>15</v>
      </c>
      <c r="AM658">
        <v>30</v>
      </c>
      <c r="AN658">
        <v>0</v>
      </c>
      <c r="AO658">
        <v>124</v>
      </c>
      <c r="AP658">
        <v>83</v>
      </c>
    </row>
    <row r="659" spans="1:42" x14ac:dyDescent="0.2">
      <c r="A659">
        <v>55620120</v>
      </c>
      <c r="B659" t="s">
        <v>1184</v>
      </c>
      <c r="C659">
        <v>43465</v>
      </c>
      <c r="D659">
        <v>0</v>
      </c>
      <c r="E659">
        <v>0</v>
      </c>
      <c r="F659">
        <v>0</v>
      </c>
      <c r="G659">
        <v>0</v>
      </c>
      <c r="H659">
        <v>0</v>
      </c>
      <c r="I659" t="s">
        <v>2102</v>
      </c>
      <c r="J659">
        <v>17120</v>
      </c>
      <c r="K659">
        <v>2525</v>
      </c>
      <c r="L659">
        <v>1195</v>
      </c>
      <c r="M659">
        <v>13076</v>
      </c>
      <c r="N659">
        <v>324</v>
      </c>
      <c r="O659">
        <v>1011</v>
      </c>
      <c r="P659">
        <v>441</v>
      </c>
      <c r="Q659">
        <v>111</v>
      </c>
      <c r="R659">
        <v>0</v>
      </c>
      <c r="S659">
        <v>45</v>
      </c>
      <c r="T659">
        <v>445</v>
      </c>
      <c r="U659">
        <v>143</v>
      </c>
      <c r="V659">
        <v>288</v>
      </c>
      <c r="W659">
        <v>40</v>
      </c>
      <c r="X659">
        <v>695</v>
      </c>
      <c r="Y659">
        <v>363</v>
      </c>
      <c r="Z659">
        <v>24</v>
      </c>
      <c r="AA659">
        <v>101</v>
      </c>
      <c r="AB659">
        <v>12</v>
      </c>
      <c r="AC659">
        <v>1</v>
      </c>
      <c r="AD659">
        <v>8181</v>
      </c>
      <c r="AE659">
        <v>4605</v>
      </c>
      <c r="AF659">
        <v>201</v>
      </c>
      <c r="AG659">
        <v>11</v>
      </c>
      <c r="AH659">
        <v>0</v>
      </c>
      <c r="AI659">
        <v>34</v>
      </c>
      <c r="AJ659">
        <v>44</v>
      </c>
      <c r="AK659">
        <v>255</v>
      </c>
      <c r="AL659">
        <v>0</v>
      </c>
      <c r="AM659">
        <v>69</v>
      </c>
      <c r="AN659">
        <v>0</v>
      </c>
      <c r="AO659">
        <v>318</v>
      </c>
      <c r="AP659">
        <v>183</v>
      </c>
    </row>
    <row r="660" spans="1:42" x14ac:dyDescent="0.2">
      <c r="A660">
        <v>55620120</v>
      </c>
      <c r="B660" t="s">
        <v>1184</v>
      </c>
      <c r="C660">
        <v>43100</v>
      </c>
      <c r="D660">
        <v>0</v>
      </c>
      <c r="E660">
        <v>0</v>
      </c>
      <c r="F660">
        <v>0</v>
      </c>
      <c r="G660">
        <v>0</v>
      </c>
      <c r="H660">
        <v>0</v>
      </c>
      <c r="I660" t="s">
        <v>1185</v>
      </c>
      <c r="J660">
        <v>17120</v>
      </c>
      <c r="K660">
        <v>2505</v>
      </c>
      <c r="L660">
        <v>1220</v>
      </c>
      <c r="M660">
        <v>13057</v>
      </c>
      <c r="N660">
        <v>339</v>
      </c>
      <c r="O660">
        <v>1007</v>
      </c>
      <c r="P660">
        <v>444</v>
      </c>
      <c r="Q660">
        <v>111</v>
      </c>
      <c r="R660">
        <v>0</v>
      </c>
      <c r="S660">
        <v>45</v>
      </c>
      <c r="T660">
        <v>433</v>
      </c>
      <c r="U660">
        <v>142</v>
      </c>
      <c r="V660">
        <v>282</v>
      </c>
      <c r="W660">
        <v>40</v>
      </c>
      <c r="X660">
        <v>710</v>
      </c>
      <c r="Y660">
        <v>375</v>
      </c>
      <c r="Z660">
        <v>21</v>
      </c>
      <c r="AA660">
        <v>101</v>
      </c>
      <c r="AB660">
        <v>12</v>
      </c>
      <c r="AC660">
        <v>1</v>
      </c>
      <c r="AD660">
        <v>8211</v>
      </c>
      <c r="AE660">
        <v>4605</v>
      </c>
      <c r="AF660">
        <v>173</v>
      </c>
      <c r="AG660">
        <v>7</v>
      </c>
      <c r="AH660">
        <v>0</v>
      </c>
      <c r="AI660">
        <v>34</v>
      </c>
      <c r="AJ660">
        <v>27</v>
      </c>
      <c r="AK660">
        <v>271</v>
      </c>
      <c r="AL660">
        <v>0</v>
      </c>
      <c r="AM660">
        <v>67</v>
      </c>
      <c r="AN660">
        <v>0</v>
      </c>
      <c r="AO660">
        <v>322</v>
      </c>
      <c r="AP660">
        <v>177</v>
      </c>
    </row>
    <row r="661" spans="1:42" x14ac:dyDescent="0.2">
      <c r="A661">
        <v>55620120</v>
      </c>
      <c r="B661" t="s">
        <v>1184</v>
      </c>
      <c r="C661">
        <v>42735</v>
      </c>
      <c r="D661">
        <v>0</v>
      </c>
      <c r="E661">
        <v>0</v>
      </c>
      <c r="F661">
        <v>0</v>
      </c>
      <c r="G661">
        <v>0</v>
      </c>
      <c r="H661">
        <v>0</v>
      </c>
      <c r="I661" t="s">
        <v>1186</v>
      </c>
      <c r="J661">
        <v>17120</v>
      </c>
      <c r="K661">
        <v>2507</v>
      </c>
      <c r="L661">
        <v>1239</v>
      </c>
      <c r="M661">
        <v>13035</v>
      </c>
      <c r="N661">
        <v>339</v>
      </c>
      <c r="O661">
        <v>1007</v>
      </c>
      <c r="P661">
        <v>443</v>
      </c>
      <c r="Q661">
        <v>112</v>
      </c>
      <c r="R661">
        <v>0</v>
      </c>
      <c r="S661">
        <v>44</v>
      </c>
      <c r="T661">
        <v>438</v>
      </c>
      <c r="U661">
        <v>143</v>
      </c>
      <c r="V661">
        <v>280</v>
      </c>
      <c r="W661">
        <v>40</v>
      </c>
      <c r="X661">
        <v>721</v>
      </c>
      <c r="Y661">
        <v>379</v>
      </c>
      <c r="Z661">
        <v>22</v>
      </c>
      <c r="AA661">
        <v>103</v>
      </c>
      <c r="AB661">
        <v>12</v>
      </c>
      <c r="AC661">
        <v>1</v>
      </c>
      <c r="AD661">
        <v>8230</v>
      </c>
      <c r="AE661">
        <v>4591</v>
      </c>
      <c r="AF661">
        <v>139</v>
      </c>
      <c r="AG661">
        <v>19</v>
      </c>
      <c r="AH661">
        <v>0</v>
      </c>
      <c r="AI661">
        <v>30</v>
      </c>
      <c r="AJ661">
        <v>26</v>
      </c>
      <c r="AK661">
        <v>274</v>
      </c>
      <c r="AL661">
        <v>0</v>
      </c>
      <c r="AM661">
        <v>65</v>
      </c>
      <c r="AN661">
        <v>0</v>
      </c>
      <c r="AO661">
        <v>324</v>
      </c>
      <c r="AP661">
        <v>168</v>
      </c>
    </row>
    <row r="662" spans="1:42" x14ac:dyDescent="0.2">
      <c r="A662">
        <v>55620140</v>
      </c>
      <c r="B662" t="s">
        <v>1187</v>
      </c>
      <c r="C662">
        <v>43465</v>
      </c>
      <c r="D662">
        <v>0</v>
      </c>
      <c r="E662">
        <v>0</v>
      </c>
      <c r="F662">
        <v>0</v>
      </c>
      <c r="G662">
        <v>0</v>
      </c>
      <c r="H662">
        <v>0</v>
      </c>
      <c r="I662" t="s">
        <v>2103</v>
      </c>
      <c r="J662">
        <v>3597</v>
      </c>
      <c r="K662">
        <v>1791</v>
      </c>
      <c r="L662">
        <v>477</v>
      </c>
      <c r="M662">
        <v>1295</v>
      </c>
      <c r="N662">
        <v>33</v>
      </c>
      <c r="O662">
        <v>814</v>
      </c>
      <c r="P662">
        <v>291</v>
      </c>
      <c r="Q662">
        <v>140</v>
      </c>
      <c r="R662">
        <v>0</v>
      </c>
      <c r="S662">
        <v>0</v>
      </c>
      <c r="T662">
        <v>105</v>
      </c>
      <c r="U662">
        <v>132</v>
      </c>
      <c r="V662">
        <v>272</v>
      </c>
      <c r="W662">
        <v>38</v>
      </c>
      <c r="X662">
        <v>348</v>
      </c>
      <c r="Y662">
        <v>43</v>
      </c>
      <c r="Z662">
        <v>13</v>
      </c>
      <c r="AA662">
        <v>72</v>
      </c>
      <c r="AB662">
        <v>0</v>
      </c>
      <c r="AC662">
        <v>0</v>
      </c>
      <c r="AD662">
        <v>817</v>
      </c>
      <c r="AE662">
        <v>356</v>
      </c>
      <c r="AF662">
        <v>73</v>
      </c>
      <c r="AG662">
        <v>2</v>
      </c>
      <c r="AH662">
        <v>0</v>
      </c>
      <c r="AI662">
        <v>2</v>
      </c>
      <c r="AJ662">
        <v>44</v>
      </c>
      <c r="AK662">
        <v>15</v>
      </c>
      <c r="AL662">
        <v>0</v>
      </c>
      <c r="AM662">
        <v>19</v>
      </c>
      <c r="AN662">
        <v>0</v>
      </c>
      <c r="AO662">
        <v>228</v>
      </c>
      <c r="AP662">
        <v>220</v>
      </c>
    </row>
    <row r="663" spans="1:42" x14ac:dyDescent="0.2">
      <c r="A663">
        <v>55620140</v>
      </c>
      <c r="B663" t="s">
        <v>1187</v>
      </c>
      <c r="C663">
        <v>43100</v>
      </c>
      <c r="D663">
        <v>0</v>
      </c>
      <c r="E663">
        <v>0</v>
      </c>
      <c r="F663">
        <v>0</v>
      </c>
      <c r="G663">
        <v>0</v>
      </c>
      <c r="H663">
        <v>0</v>
      </c>
      <c r="I663" t="s">
        <v>1188</v>
      </c>
      <c r="J663">
        <v>3597</v>
      </c>
      <c r="K663">
        <v>1791</v>
      </c>
      <c r="L663">
        <v>480</v>
      </c>
      <c r="M663">
        <v>1264</v>
      </c>
      <c r="N663">
        <v>62</v>
      </c>
      <c r="O663">
        <v>821</v>
      </c>
      <c r="P663">
        <v>293</v>
      </c>
      <c r="Q663">
        <v>151</v>
      </c>
      <c r="R663">
        <v>0</v>
      </c>
      <c r="S663">
        <v>0</v>
      </c>
      <c r="T663">
        <v>104</v>
      </c>
      <c r="U663">
        <v>124</v>
      </c>
      <c r="V663">
        <v>260</v>
      </c>
      <c r="W663">
        <v>38</v>
      </c>
      <c r="X663">
        <v>350</v>
      </c>
      <c r="Y663">
        <v>41</v>
      </c>
      <c r="Z663">
        <v>14</v>
      </c>
      <c r="AA663">
        <v>74</v>
      </c>
      <c r="AB663">
        <v>0</v>
      </c>
      <c r="AC663">
        <v>0</v>
      </c>
      <c r="AD663">
        <v>852</v>
      </c>
      <c r="AE663">
        <v>353</v>
      </c>
      <c r="AF663">
        <v>37</v>
      </c>
      <c r="AG663">
        <v>2</v>
      </c>
      <c r="AH663">
        <v>0</v>
      </c>
      <c r="AI663">
        <v>3</v>
      </c>
      <c r="AJ663">
        <v>18</v>
      </c>
      <c r="AK663">
        <v>43</v>
      </c>
      <c r="AL663">
        <v>0</v>
      </c>
      <c r="AM663">
        <v>18</v>
      </c>
      <c r="AN663">
        <v>0</v>
      </c>
      <c r="AO663">
        <v>230</v>
      </c>
      <c r="AP663">
        <v>210</v>
      </c>
    </row>
    <row r="664" spans="1:42" x14ac:dyDescent="0.2">
      <c r="A664">
        <v>55620140</v>
      </c>
      <c r="B664" t="s">
        <v>1187</v>
      </c>
      <c r="C664">
        <v>42735</v>
      </c>
      <c r="D664">
        <v>0</v>
      </c>
      <c r="E664">
        <v>0</v>
      </c>
      <c r="F664">
        <v>0</v>
      </c>
      <c r="G664">
        <v>0</v>
      </c>
      <c r="H664">
        <v>0</v>
      </c>
      <c r="I664" t="s">
        <v>1189</v>
      </c>
      <c r="J664">
        <v>3597</v>
      </c>
      <c r="K664">
        <v>1800</v>
      </c>
      <c r="L664">
        <v>481</v>
      </c>
      <c r="M664">
        <v>1247</v>
      </c>
      <c r="N664">
        <v>68</v>
      </c>
      <c r="O664">
        <v>844</v>
      </c>
      <c r="P664">
        <v>294</v>
      </c>
      <c r="Q664">
        <v>151</v>
      </c>
      <c r="R664">
        <v>0</v>
      </c>
      <c r="S664">
        <v>0</v>
      </c>
      <c r="T664">
        <v>105</v>
      </c>
      <c r="U664">
        <v>119</v>
      </c>
      <c r="V664">
        <v>251</v>
      </c>
      <c r="W664">
        <v>38</v>
      </c>
      <c r="X664">
        <v>354</v>
      </c>
      <c r="Y664">
        <v>37</v>
      </c>
      <c r="Z664">
        <v>14</v>
      </c>
      <c r="AA664">
        <v>76</v>
      </c>
      <c r="AB664">
        <v>0</v>
      </c>
      <c r="AC664">
        <v>0</v>
      </c>
      <c r="AD664">
        <v>882</v>
      </c>
      <c r="AE664">
        <v>338</v>
      </c>
      <c r="AF664">
        <v>9</v>
      </c>
      <c r="AG664">
        <v>0</v>
      </c>
      <c r="AH664">
        <v>0</v>
      </c>
      <c r="AI664">
        <v>6</v>
      </c>
      <c r="AJ664">
        <v>12</v>
      </c>
      <c r="AK664">
        <v>50</v>
      </c>
      <c r="AL664">
        <v>0</v>
      </c>
      <c r="AM664">
        <v>18</v>
      </c>
      <c r="AN664">
        <v>0</v>
      </c>
      <c r="AO664">
        <v>235</v>
      </c>
      <c r="AP664">
        <v>196</v>
      </c>
    </row>
    <row r="665" spans="1:42" x14ac:dyDescent="0.2">
      <c r="A665">
        <v>55620160</v>
      </c>
      <c r="B665" t="s">
        <v>1190</v>
      </c>
      <c r="C665">
        <v>43465</v>
      </c>
      <c r="D665">
        <v>0</v>
      </c>
      <c r="E665">
        <v>0</v>
      </c>
      <c r="F665">
        <v>0</v>
      </c>
      <c r="G665">
        <v>0</v>
      </c>
      <c r="H665">
        <v>0</v>
      </c>
      <c r="I665" t="s">
        <v>2104</v>
      </c>
      <c r="J665">
        <v>15903</v>
      </c>
      <c r="K665">
        <v>1919</v>
      </c>
      <c r="L665">
        <v>840</v>
      </c>
      <c r="M665">
        <v>12169</v>
      </c>
      <c r="N665">
        <v>976</v>
      </c>
      <c r="O665">
        <v>645</v>
      </c>
      <c r="P665">
        <v>427</v>
      </c>
      <c r="Q665">
        <v>0</v>
      </c>
      <c r="R665">
        <v>4</v>
      </c>
      <c r="S665">
        <v>266</v>
      </c>
      <c r="T665">
        <v>217</v>
      </c>
      <c r="U665">
        <v>61</v>
      </c>
      <c r="V665">
        <v>278</v>
      </c>
      <c r="W665">
        <v>20</v>
      </c>
      <c r="X665">
        <v>483</v>
      </c>
      <c r="Y665">
        <v>283</v>
      </c>
      <c r="Z665">
        <v>24</v>
      </c>
      <c r="AA665">
        <v>50</v>
      </c>
      <c r="AB665">
        <v>0</v>
      </c>
      <c r="AC665">
        <v>0</v>
      </c>
      <c r="AD665">
        <v>4606</v>
      </c>
      <c r="AE665">
        <v>7131</v>
      </c>
      <c r="AF665">
        <v>271</v>
      </c>
      <c r="AG665">
        <v>105</v>
      </c>
      <c r="AH665">
        <v>4</v>
      </c>
      <c r="AI665">
        <v>3</v>
      </c>
      <c r="AJ665">
        <v>49</v>
      </c>
      <c r="AK665">
        <v>182</v>
      </c>
      <c r="AL665">
        <v>0</v>
      </c>
      <c r="AM665">
        <v>794</v>
      </c>
      <c r="AN665">
        <v>0</v>
      </c>
      <c r="AO665">
        <v>246</v>
      </c>
      <c r="AP665">
        <v>127</v>
      </c>
    </row>
    <row r="666" spans="1:42" x14ac:dyDescent="0.2">
      <c r="A666">
        <v>55620160</v>
      </c>
      <c r="B666" t="s">
        <v>1190</v>
      </c>
      <c r="C666">
        <v>43100</v>
      </c>
      <c r="D666">
        <v>0</v>
      </c>
      <c r="E666">
        <v>0</v>
      </c>
      <c r="F666">
        <v>0</v>
      </c>
      <c r="G666">
        <v>0</v>
      </c>
      <c r="H666">
        <v>0</v>
      </c>
      <c r="I666" t="s">
        <v>1191</v>
      </c>
      <c r="J666">
        <v>15903</v>
      </c>
      <c r="K666">
        <v>1896</v>
      </c>
      <c r="L666">
        <v>870</v>
      </c>
      <c r="M666">
        <v>12137</v>
      </c>
      <c r="N666">
        <v>1000</v>
      </c>
      <c r="O666">
        <v>643</v>
      </c>
      <c r="P666">
        <v>423</v>
      </c>
      <c r="Q666">
        <v>0</v>
      </c>
      <c r="R666">
        <v>4</v>
      </c>
      <c r="S666">
        <v>271</v>
      </c>
      <c r="T666">
        <v>210</v>
      </c>
      <c r="U666">
        <v>60</v>
      </c>
      <c r="V666">
        <v>265</v>
      </c>
      <c r="W666">
        <v>20</v>
      </c>
      <c r="X666">
        <v>488</v>
      </c>
      <c r="Y666">
        <v>300</v>
      </c>
      <c r="Z666">
        <v>27</v>
      </c>
      <c r="AA666">
        <v>55</v>
      </c>
      <c r="AB666">
        <v>0</v>
      </c>
      <c r="AC666">
        <v>0</v>
      </c>
      <c r="AD666">
        <v>4664</v>
      </c>
      <c r="AE666">
        <v>7093</v>
      </c>
      <c r="AF666">
        <v>217</v>
      </c>
      <c r="AG666">
        <v>112</v>
      </c>
      <c r="AH666">
        <v>11</v>
      </c>
      <c r="AI666">
        <v>3</v>
      </c>
      <c r="AJ666">
        <v>36</v>
      </c>
      <c r="AK666">
        <v>186</v>
      </c>
      <c r="AL666">
        <v>0</v>
      </c>
      <c r="AM666">
        <v>814</v>
      </c>
      <c r="AN666">
        <v>0</v>
      </c>
      <c r="AO666">
        <v>242</v>
      </c>
      <c r="AP666">
        <v>123</v>
      </c>
    </row>
    <row r="667" spans="1:42" x14ac:dyDescent="0.2">
      <c r="A667">
        <v>55620160</v>
      </c>
      <c r="B667" t="s">
        <v>1190</v>
      </c>
      <c r="C667">
        <v>42735</v>
      </c>
      <c r="D667">
        <v>0</v>
      </c>
      <c r="E667">
        <v>0</v>
      </c>
      <c r="F667">
        <v>0</v>
      </c>
      <c r="G667">
        <v>0</v>
      </c>
      <c r="H667">
        <v>0</v>
      </c>
      <c r="I667" t="s">
        <v>1192</v>
      </c>
      <c r="J667">
        <v>15903</v>
      </c>
      <c r="K667">
        <v>1862</v>
      </c>
      <c r="L667">
        <v>879</v>
      </c>
      <c r="M667">
        <v>12145</v>
      </c>
      <c r="N667">
        <v>1018</v>
      </c>
      <c r="O667">
        <v>645</v>
      </c>
      <c r="P667">
        <v>474</v>
      </c>
      <c r="Q667">
        <v>0</v>
      </c>
      <c r="R667">
        <v>4</v>
      </c>
      <c r="S667">
        <v>201</v>
      </c>
      <c r="T667">
        <v>210</v>
      </c>
      <c r="U667">
        <v>60</v>
      </c>
      <c r="V667">
        <v>248</v>
      </c>
      <c r="W667">
        <v>21</v>
      </c>
      <c r="X667">
        <v>491</v>
      </c>
      <c r="Y667">
        <v>306</v>
      </c>
      <c r="Z667">
        <v>27</v>
      </c>
      <c r="AA667">
        <v>55</v>
      </c>
      <c r="AB667">
        <v>0</v>
      </c>
      <c r="AC667">
        <v>0</v>
      </c>
      <c r="AD667">
        <v>4695</v>
      </c>
      <c r="AE667">
        <v>6967</v>
      </c>
      <c r="AF667">
        <v>55</v>
      </c>
      <c r="AG667">
        <v>184</v>
      </c>
      <c r="AH667">
        <v>219</v>
      </c>
      <c r="AI667">
        <v>3</v>
      </c>
      <c r="AJ667">
        <v>21</v>
      </c>
      <c r="AK667">
        <v>192</v>
      </c>
      <c r="AL667">
        <v>0</v>
      </c>
      <c r="AM667">
        <v>826</v>
      </c>
      <c r="AN667">
        <v>0</v>
      </c>
      <c r="AO667">
        <v>293</v>
      </c>
      <c r="AP667">
        <v>112</v>
      </c>
    </row>
    <row r="668" spans="1:42" x14ac:dyDescent="0.2">
      <c r="A668">
        <v>55620200</v>
      </c>
      <c r="B668" t="s">
        <v>1193</v>
      </c>
      <c r="C668">
        <v>43465</v>
      </c>
      <c r="D668">
        <v>0</v>
      </c>
      <c r="E668">
        <v>0</v>
      </c>
      <c r="F668">
        <v>0</v>
      </c>
      <c r="G668">
        <v>0</v>
      </c>
      <c r="H668">
        <v>0</v>
      </c>
      <c r="I668" t="s">
        <v>2105</v>
      </c>
      <c r="J668">
        <v>3733</v>
      </c>
      <c r="K668">
        <v>1798</v>
      </c>
      <c r="L668">
        <v>426</v>
      </c>
      <c r="M668">
        <v>1481</v>
      </c>
      <c r="N668">
        <v>28</v>
      </c>
      <c r="O668">
        <v>758</v>
      </c>
      <c r="P668">
        <v>268</v>
      </c>
      <c r="Q668">
        <v>220</v>
      </c>
      <c r="R668">
        <v>0</v>
      </c>
      <c r="S668">
        <v>0</v>
      </c>
      <c r="T668">
        <v>106</v>
      </c>
      <c r="U668">
        <v>89</v>
      </c>
      <c r="V668">
        <v>292</v>
      </c>
      <c r="W668">
        <v>63</v>
      </c>
      <c r="X668">
        <v>338</v>
      </c>
      <c r="Y668">
        <v>45</v>
      </c>
      <c r="Z668">
        <v>13</v>
      </c>
      <c r="AA668">
        <v>31</v>
      </c>
      <c r="AB668">
        <v>0</v>
      </c>
      <c r="AC668">
        <v>0</v>
      </c>
      <c r="AD668">
        <v>840</v>
      </c>
      <c r="AE668">
        <v>538</v>
      </c>
      <c r="AF668">
        <v>65</v>
      </c>
      <c r="AG668">
        <v>0</v>
      </c>
      <c r="AH668">
        <v>3</v>
      </c>
      <c r="AI668">
        <v>1</v>
      </c>
      <c r="AJ668">
        <v>34</v>
      </c>
      <c r="AK668">
        <v>9</v>
      </c>
      <c r="AL668">
        <v>0</v>
      </c>
      <c r="AM668">
        <v>19</v>
      </c>
      <c r="AN668">
        <v>0</v>
      </c>
      <c r="AO668">
        <v>186</v>
      </c>
      <c r="AP668">
        <v>191</v>
      </c>
    </row>
    <row r="669" spans="1:42" x14ac:dyDescent="0.2">
      <c r="A669">
        <v>55620200</v>
      </c>
      <c r="B669" t="s">
        <v>1193</v>
      </c>
      <c r="C669">
        <v>43100</v>
      </c>
      <c r="D669">
        <v>0</v>
      </c>
      <c r="E669">
        <v>0</v>
      </c>
      <c r="F669">
        <v>0</v>
      </c>
      <c r="G669">
        <v>0</v>
      </c>
      <c r="H669">
        <v>0</v>
      </c>
      <c r="I669" t="s">
        <v>1194</v>
      </c>
      <c r="J669">
        <v>3733</v>
      </c>
      <c r="K669">
        <v>1802</v>
      </c>
      <c r="L669">
        <v>429</v>
      </c>
      <c r="M669">
        <v>1474</v>
      </c>
      <c r="N669">
        <v>28</v>
      </c>
      <c r="O669">
        <v>760</v>
      </c>
      <c r="P669">
        <v>267</v>
      </c>
      <c r="Q669">
        <v>220</v>
      </c>
      <c r="R669">
        <v>0</v>
      </c>
      <c r="S669">
        <v>0</v>
      </c>
      <c r="T669">
        <v>107</v>
      </c>
      <c r="U669">
        <v>89</v>
      </c>
      <c r="V669">
        <v>296</v>
      </c>
      <c r="W669">
        <v>63</v>
      </c>
      <c r="X669">
        <v>339</v>
      </c>
      <c r="Y669">
        <v>46</v>
      </c>
      <c r="Z669">
        <v>13</v>
      </c>
      <c r="AA669">
        <v>32</v>
      </c>
      <c r="AB669">
        <v>0</v>
      </c>
      <c r="AC669">
        <v>0</v>
      </c>
      <c r="AD669">
        <v>847</v>
      </c>
      <c r="AE669">
        <v>529</v>
      </c>
      <c r="AF669">
        <v>61</v>
      </c>
      <c r="AG669">
        <v>0</v>
      </c>
      <c r="AH669">
        <v>3</v>
      </c>
      <c r="AI669">
        <v>1</v>
      </c>
      <c r="AJ669">
        <v>32</v>
      </c>
      <c r="AK669">
        <v>12</v>
      </c>
      <c r="AL669">
        <v>0</v>
      </c>
      <c r="AM669">
        <v>16</v>
      </c>
      <c r="AN669">
        <v>0</v>
      </c>
      <c r="AO669">
        <v>188</v>
      </c>
      <c r="AP669">
        <v>186</v>
      </c>
    </row>
    <row r="670" spans="1:42" x14ac:dyDescent="0.2">
      <c r="A670">
        <v>55620200</v>
      </c>
      <c r="B670" t="s">
        <v>1193</v>
      </c>
      <c r="C670">
        <v>42735</v>
      </c>
      <c r="D670">
        <v>0</v>
      </c>
      <c r="E670">
        <v>0</v>
      </c>
      <c r="F670">
        <v>0</v>
      </c>
      <c r="G670">
        <v>0</v>
      </c>
      <c r="H670">
        <v>0</v>
      </c>
      <c r="I670" t="s">
        <v>1195</v>
      </c>
      <c r="J670">
        <v>3733</v>
      </c>
      <c r="K670">
        <v>1799</v>
      </c>
      <c r="L670">
        <v>429</v>
      </c>
      <c r="M670">
        <v>1474</v>
      </c>
      <c r="N670">
        <v>31</v>
      </c>
      <c r="O670">
        <v>760</v>
      </c>
      <c r="P670">
        <v>269</v>
      </c>
      <c r="Q670">
        <v>220</v>
      </c>
      <c r="R670">
        <v>0</v>
      </c>
      <c r="S670">
        <v>0</v>
      </c>
      <c r="T670">
        <v>105</v>
      </c>
      <c r="U670">
        <v>89</v>
      </c>
      <c r="V670">
        <v>293</v>
      </c>
      <c r="W670">
        <v>63</v>
      </c>
      <c r="X670">
        <v>339</v>
      </c>
      <c r="Y670">
        <v>45</v>
      </c>
      <c r="Z670">
        <v>13</v>
      </c>
      <c r="AA670">
        <v>32</v>
      </c>
      <c r="AB670">
        <v>0</v>
      </c>
      <c r="AC670">
        <v>0</v>
      </c>
      <c r="AD670">
        <v>855</v>
      </c>
      <c r="AE670">
        <v>528</v>
      </c>
      <c r="AF670">
        <v>57</v>
      </c>
      <c r="AG670">
        <v>0</v>
      </c>
      <c r="AH670">
        <v>3</v>
      </c>
      <c r="AI670">
        <v>1</v>
      </c>
      <c r="AJ670">
        <v>30</v>
      </c>
      <c r="AK670">
        <v>16</v>
      </c>
      <c r="AL670">
        <v>0</v>
      </c>
      <c r="AM670">
        <v>15</v>
      </c>
      <c r="AN670">
        <v>0</v>
      </c>
      <c r="AO670">
        <v>189</v>
      </c>
      <c r="AP670">
        <v>183</v>
      </c>
    </row>
    <row r="671" spans="1:42" x14ac:dyDescent="0.2">
      <c r="A671">
        <v>55620240</v>
      </c>
      <c r="B671" t="s">
        <v>1196</v>
      </c>
      <c r="C671">
        <v>43465</v>
      </c>
      <c r="D671">
        <v>0</v>
      </c>
      <c r="E671">
        <v>0</v>
      </c>
      <c r="F671">
        <v>0</v>
      </c>
      <c r="G671">
        <v>0</v>
      </c>
      <c r="H671">
        <v>0</v>
      </c>
      <c r="I671" t="s">
        <v>2106</v>
      </c>
      <c r="J671">
        <v>8776</v>
      </c>
      <c r="K671">
        <v>2999</v>
      </c>
      <c r="L671">
        <v>924</v>
      </c>
      <c r="M671">
        <v>4642</v>
      </c>
      <c r="N671">
        <v>211</v>
      </c>
      <c r="O671">
        <v>1098</v>
      </c>
      <c r="P671">
        <v>912</v>
      </c>
      <c r="Q671">
        <v>271</v>
      </c>
      <c r="R671">
        <v>4</v>
      </c>
      <c r="S671">
        <v>0</v>
      </c>
      <c r="T671">
        <v>188</v>
      </c>
      <c r="U671">
        <v>200</v>
      </c>
      <c r="V671">
        <v>288</v>
      </c>
      <c r="W671">
        <v>38</v>
      </c>
      <c r="X671">
        <v>639</v>
      </c>
      <c r="Y671">
        <v>122</v>
      </c>
      <c r="Z671">
        <v>34</v>
      </c>
      <c r="AA671">
        <v>110</v>
      </c>
      <c r="AB671">
        <v>12</v>
      </c>
      <c r="AC671">
        <v>7</v>
      </c>
      <c r="AD671">
        <v>2701</v>
      </c>
      <c r="AE671">
        <v>1843</v>
      </c>
      <c r="AF671">
        <v>53</v>
      </c>
      <c r="AG671">
        <v>1</v>
      </c>
      <c r="AH671">
        <v>0</v>
      </c>
      <c r="AI671">
        <v>12</v>
      </c>
      <c r="AJ671">
        <v>31</v>
      </c>
      <c r="AK671">
        <v>176</v>
      </c>
      <c r="AL671">
        <v>2</v>
      </c>
      <c r="AM671">
        <v>33</v>
      </c>
      <c r="AN671">
        <v>0</v>
      </c>
      <c r="AO671">
        <v>626</v>
      </c>
      <c r="AP671">
        <v>180</v>
      </c>
    </row>
    <row r="672" spans="1:42" x14ac:dyDescent="0.2">
      <c r="A672">
        <v>55620240</v>
      </c>
      <c r="B672" t="s">
        <v>1196</v>
      </c>
      <c r="C672">
        <v>43100</v>
      </c>
      <c r="D672">
        <v>0</v>
      </c>
      <c r="E672">
        <v>0</v>
      </c>
      <c r="F672">
        <v>0</v>
      </c>
      <c r="G672">
        <v>0</v>
      </c>
      <c r="H672">
        <v>0</v>
      </c>
      <c r="I672" t="s">
        <v>1197</v>
      </c>
      <c r="J672">
        <v>8776</v>
      </c>
      <c r="K672">
        <v>2977</v>
      </c>
      <c r="L672">
        <v>935</v>
      </c>
      <c r="M672">
        <v>4638</v>
      </c>
      <c r="N672">
        <v>225</v>
      </c>
      <c r="O672">
        <v>1104</v>
      </c>
      <c r="P672">
        <v>881</v>
      </c>
      <c r="Q672">
        <v>286</v>
      </c>
      <c r="R672">
        <v>4</v>
      </c>
      <c r="S672">
        <v>0</v>
      </c>
      <c r="T672">
        <v>185</v>
      </c>
      <c r="U672">
        <v>195</v>
      </c>
      <c r="V672">
        <v>283</v>
      </c>
      <c r="W672">
        <v>40</v>
      </c>
      <c r="X672">
        <v>651</v>
      </c>
      <c r="Y672">
        <v>115</v>
      </c>
      <c r="Z672">
        <v>38</v>
      </c>
      <c r="AA672">
        <v>112</v>
      </c>
      <c r="AB672">
        <v>12</v>
      </c>
      <c r="AC672">
        <v>7</v>
      </c>
      <c r="AD672">
        <v>2756</v>
      </c>
      <c r="AE672">
        <v>1830</v>
      </c>
      <c r="AF672">
        <v>31</v>
      </c>
      <c r="AG672">
        <v>0</v>
      </c>
      <c r="AH672">
        <v>0</v>
      </c>
      <c r="AI672">
        <v>11</v>
      </c>
      <c r="AJ672">
        <v>10</v>
      </c>
      <c r="AK672">
        <v>192</v>
      </c>
      <c r="AL672">
        <v>2</v>
      </c>
      <c r="AM672">
        <v>31</v>
      </c>
      <c r="AN672">
        <v>0</v>
      </c>
      <c r="AO672">
        <v>655</v>
      </c>
      <c r="AP672">
        <v>176</v>
      </c>
    </row>
    <row r="673" spans="1:42" x14ac:dyDescent="0.2">
      <c r="A673">
        <v>55620240</v>
      </c>
      <c r="B673" t="s">
        <v>1196</v>
      </c>
      <c r="C673">
        <v>42735</v>
      </c>
      <c r="D673">
        <v>0</v>
      </c>
      <c r="E673">
        <v>0</v>
      </c>
      <c r="F673">
        <v>0</v>
      </c>
      <c r="G673">
        <v>0</v>
      </c>
      <c r="H673">
        <v>0</v>
      </c>
      <c r="I673" t="s">
        <v>1198</v>
      </c>
      <c r="J673">
        <v>8776</v>
      </c>
      <c r="K673">
        <v>2972</v>
      </c>
      <c r="L673">
        <v>933</v>
      </c>
      <c r="M673">
        <v>4645</v>
      </c>
      <c r="N673">
        <v>226</v>
      </c>
      <c r="O673">
        <v>1124</v>
      </c>
      <c r="P673">
        <v>862</v>
      </c>
      <c r="Q673">
        <v>286</v>
      </c>
      <c r="R673">
        <v>4</v>
      </c>
      <c r="S673">
        <v>0</v>
      </c>
      <c r="T673">
        <v>187</v>
      </c>
      <c r="U673">
        <v>194</v>
      </c>
      <c r="V673">
        <v>269</v>
      </c>
      <c r="W673">
        <v>45</v>
      </c>
      <c r="X673">
        <v>658</v>
      </c>
      <c r="Y673">
        <v>113</v>
      </c>
      <c r="Z673">
        <v>29</v>
      </c>
      <c r="AA673">
        <v>114</v>
      </c>
      <c r="AB673">
        <v>12</v>
      </c>
      <c r="AC673">
        <v>7</v>
      </c>
      <c r="AD673">
        <v>2774</v>
      </c>
      <c r="AE673">
        <v>1831</v>
      </c>
      <c r="AF673">
        <v>20</v>
      </c>
      <c r="AG673">
        <v>0</v>
      </c>
      <c r="AH673">
        <v>0</v>
      </c>
      <c r="AI673">
        <v>11</v>
      </c>
      <c r="AJ673">
        <v>8</v>
      </c>
      <c r="AK673">
        <v>193</v>
      </c>
      <c r="AL673">
        <v>2</v>
      </c>
      <c r="AM673">
        <v>31</v>
      </c>
      <c r="AN673">
        <v>0</v>
      </c>
      <c r="AO673">
        <v>638</v>
      </c>
      <c r="AP673">
        <v>157</v>
      </c>
    </row>
    <row r="674" spans="1:42" x14ac:dyDescent="0.2">
      <c r="A674">
        <v>55620280</v>
      </c>
      <c r="B674" t="s">
        <v>1199</v>
      </c>
      <c r="C674">
        <v>43465</v>
      </c>
      <c r="D674">
        <v>0</v>
      </c>
      <c r="E674">
        <v>0</v>
      </c>
      <c r="F674">
        <v>0</v>
      </c>
      <c r="G674">
        <v>0</v>
      </c>
      <c r="H674">
        <v>0</v>
      </c>
      <c r="I674" t="s">
        <v>2107</v>
      </c>
      <c r="J674">
        <v>3866</v>
      </c>
      <c r="K674">
        <v>732</v>
      </c>
      <c r="L674">
        <v>247</v>
      </c>
      <c r="M674">
        <v>2872</v>
      </c>
      <c r="N674">
        <v>14</v>
      </c>
      <c r="O674">
        <v>360</v>
      </c>
      <c r="P674">
        <v>126</v>
      </c>
      <c r="Q674">
        <v>10</v>
      </c>
      <c r="R674">
        <v>0</v>
      </c>
      <c r="S674">
        <v>0</v>
      </c>
      <c r="T674">
        <v>62</v>
      </c>
      <c r="U674">
        <v>43</v>
      </c>
      <c r="V674">
        <v>120</v>
      </c>
      <c r="W674">
        <v>11</v>
      </c>
      <c r="X674">
        <v>152</v>
      </c>
      <c r="Y674">
        <v>82</v>
      </c>
      <c r="Z674">
        <v>13</v>
      </c>
      <c r="AA674">
        <v>0</v>
      </c>
      <c r="AB674">
        <v>0</v>
      </c>
      <c r="AC674">
        <v>0</v>
      </c>
      <c r="AD674">
        <v>1072</v>
      </c>
      <c r="AE674">
        <v>1765</v>
      </c>
      <c r="AF674">
        <v>13</v>
      </c>
      <c r="AG674">
        <v>11</v>
      </c>
      <c r="AH674">
        <v>0</v>
      </c>
      <c r="AI674">
        <v>3</v>
      </c>
      <c r="AJ674">
        <v>8</v>
      </c>
      <c r="AK674">
        <v>12</v>
      </c>
      <c r="AL674">
        <v>0</v>
      </c>
      <c r="AM674">
        <v>2</v>
      </c>
      <c r="AN674">
        <v>0</v>
      </c>
      <c r="AO674">
        <v>98</v>
      </c>
      <c r="AP674">
        <v>66</v>
      </c>
    </row>
    <row r="675" spans="1:42" x14ac:dyDescent="0.2">
      <c r="A675">
        <v>55620280</v>
      </c>
      <c r="B675" t="s">
        <v>1199</v>
      </c>
      <c r="C675">
        <v>43100</v>
      </c>
      <c r="D675">
        <v>0</v>
      </c>
      <c r="E675">
        <v>0</v>
      </c>
      <c r="F675">
        <v>0</v>
      </c>
      <c r="G675">
        <v>0</v>
      </c>
      <c r="H675">
        <v>0</v>
      </c>
      <c r="I675" t="s">
        <v>1200</v>
      </c>
      <c r="J675">
        <v>3866</v>
      </c>
      <c r="K675">
        <v>731</v>
      </c>
      <c r="L675">
        <v>248</v>
      </c>
      <c r="M675">
        <v>2873</v>
      </c>
      <c r="N675">
        <v>14</v>
      </c>
      <c r="O675">
        <v>356</v>
      </c>
      <c r="P675">
        <v>126</v>
      </c>
      <c r="Q675">
        <v>10</v>
      </c>
      <c r="R675">
        <v>0</v>
      </c>
      <c r="S675">
        <v>0</v>
      </c>
      <c r="T675">
        <v>62</v>
      </c>
      <c r="U675">
        <v>43</v>
      </c>
      <c r="V675">
        <v>122</v>
      </c>
      <c r="W675">
        <v>11</v>
      </c>
      <c r="X675">
        <v>151</v>
      </c>
      <c r="Y675">
        <v>82</v>
      </c>
      <c r="Z675">
        <v>14</v>
      </c>
      <c r="AA675">
        <v>0</v>
      </c>
      <c r="AB675">
        <v>0</v>
      </c>
      <c r="AC675">
        <v>0</v>
      </c>
      <c r="AD675">
        <v>1072</v>
      </c>
      <c r="AE675">
        <v>1765</v>
      </c>
      <c r="AF675">
        <v>13</v>
      </c>
      <c r="AG675">
        <v>11</v>
      </c>
      <c r="AH675">
        <v>0</v>
      </c>
      <c r="AI675">
        <v>3</v>
      </c>
      <c r="AJ675">
        <v>8</v>
      </c>
      <c r="AK675">
        <v>12</v>
      </c>
      <c r="AL675">
        <v>0</v>
      </c>
      <c r="AM675">
        <v>2</v>
      </c>
      <c r="AN675">
        <v>0</v>
      </c>
      <c r="AO675">
        <v>99</v>
      </c>
      <c r="AP675">
        <v>67</v>
      </c>
    </row>
    <row r="676" spans="1:42" x14ac:dyDescent="0.2">
      <c r="A676">
        <v>55620280</v>
      </c>
      <c r="B676" t="s">
        <v>1199</v>
      </c>
      <c r="C676">
        <v>42735</v>
      </c>
      <c r="D676">
        <v>0</v>
      </c>
      <c r="E676">
        <v>0</v>
      </c>
      <c r="F676">
        <v>0</v>
      </c>
      <c r="G676">
        <v>0</v>
      </c>
      <c r="H676">
        <v>0</v>
      </c>
      <c r="I676" t="s">
        <v>1201</v>
      </c>
      <c r="J676">
        <v>3866</v>
      </c>
      <c r="K676">
        <v>731</v>
      </c>
      <c r="L676">
        <v>246</v>
      </c>
      <c r="M676">
        <v>2874</v>
      </c>
      <c r="N676">
        <v>14</v>
      </c>
      <c r="O676">
        <v>357</v>
      </c>
      <c r="P676">
        <v>127</v>
      </c>
      <c r="Q676">
        <v>10</v>
      </c>
      <c r="R676">
        <v>0</v>
      </c>
      <c r="S676">
        <v>0</v>
      </c>
      <c r="T676">
        <v>62</v>
      </c>
      <c r="U676">
        <v>43</v>
      </c>
      <c r="V676">
        <v>121</v>
      </c>
      <c r="W676">
        <v>11</v>
      </c>
      <c r="X676">
        <v>151</v>
      </c>
      <c r="Y676">
        <v>82</v>
      </c>
      <c r="Z676">
        <v>13</v>
      </c>
      <c r="AA676">
        <v>0</v>
      </c>
      <c r="AB676">
        <v>0</v>
      </c>
      <c r="AC676">
        <v>0</v>
      </c>
      <c r="AD676">
        <v>1075</v>
      </c>
      <c r="AE676">
        <v>1765</v>
      </c>
      <c r="AF676">
        <v>10</v>
      </c>
      <c r="AG676">
        <v>11</v>
      </c>
      <c r="AH676">
        <v>0</v>
      </c>
      <c r="AI676">
        <v>3</v>
      </c>
      <c r="AJ676">
        <v>9</v>
      </c>
      <c r="AK676">
        <v>12</v>
      </c>
      <c r="AL676">
        <v>0</v>
      </c>
      <c r="AM676">
        <v>2</v>
      </c>
      <c r="AN676">
        <v>0</v>
      </c>
      <c r="AO676">
        <v>100</v>
      </c>
      <c r="AP676">
        <v>65</v>
      </c>
    </row>
    <row r="677" spans="1:42" x14ac:dyDescent="0.2">
      <c r="A677">
        <v>55620320</v>
      </c>
      <c r="B677" t="s">
        <v>1202</v>
      </c>
      <c r="C677">
        <v>43465</v>
      </c>
      <c r="D677">
        <v>0</v>
      </c>
      <c r="E677">
        <v>0</v>
      </c>
      <c r="F677">
        <v>0</v>
      </c>
      <c r="G677">
        <v>0</v>
      </c>
      <c r="H677">
        <v>0</v>
      </c>
      <c r="I677" t="s">
        <v>2108</v>
      </c>
      <c r="J677">
        <v>6650</v>
      </c>
      <c r="K677">
        <v>2805</v>
      </c>
      <c r="L677">
        <v>999</v>
      </c>
      <c r="M677">
        <v>2814</v>
      </c>
      <c r="N677">
        <v>31</v>
      </c>
      <c r="O677">
        <v>1327</v>
      </c>
      <c r="P677">
        <v>439</v>
      </c>
      <c r="Q677">
        <v>22</v>
      </c>
      <c r="R677">
        <v>0</v>
      </c>
      <c r="S677">
        <v>0</v>
      </c>
      <c r="T677">
        <v>217</v>
      </c>
      <c r="U677">
        <v>195</v>
      </c>
      <c r="V677">
        <v>537</v>
      </c>
      <c r="W677">
        <v>68</v>
      </c>
      <c r="X677">
        <v>758</v>
      </c>
      <c r="Y677">
        <v>102</v>
      </c>
      <c r="Z677">
        <v>33</v>
      </c>
      <c r="AA677">
        <v>98</v>
      </c>
      <c r="AB677">
        <v>8</v>
      </c>
      <c r="AC677">
        <v>0</v>
      </c>
      <c r="AD677">
        <v>2129</v>
      </c>
      <c r="AE677">
        <v>449</v>
      </c>
      <c r="AF677">
        <v>182</v>
      </c>
      <c r="AG677">
        <v>0</v>
      </c>
      <c r="AH677">
        <v>0</v>
      </c>
      <c r="AI677">
        <v>0</v>
      </c>
      <c r="AJ677">
        <v>53</v>
      </c>
      <c r="AK677">
        <v>16</v>
      </c>
      <c r="AL677">
        <v>1</v>
      </c>
      <c r="AM677">
        <v>14</v>
      </c>
      <c r="AN677">
        <v>0</v>
      </c>
      <c r="AO677">
        <v>319</v>
      </c>
      <c r="AP677">
        <v>328</v>
      </c>
    </row>
    <row r="678" spans="1:42" x14ac:dyDescent="0.2">
      <c r="A678">
        <v>55620320</v>
      </c>
      <c r="B678" t="s">
        <v>1202</v>
      </c>
      <c r="C678">
        <v>43100</v>
      </c>
      <c r="D678">
        <v>0</v>
      </c>
      <c r="E678">
        <v>0</v>
      </c>
      <c r="F678">
        <v>0</v>
      </c>
      <c r="G678">
        <v>0</v>
      </c>
      <c r="H678">
        <v>0</v>
      </c>
      <c r="I678" t="s">
        <v>1203</v>
      </c>
      <c r="J678">
        <v>6650</v>
      </c>
      <c r="K678">
        <v>2756</v>
      </c>
      <c r="L678">
        <v>1002</v>
      </c>
      <c r="M678">
        <v>2847</v>
      </c>
      <c r="N678">
        <v>44</v>
      </c>
      <c r="O678">
        <v>1323</v>
      </c>
      <c r="P678">
        <v>438</v>
      </c>
      <c r="Q678">
        <v>24</v>
      </c>
      <c r="R678">
        <v>0</v>
      </c>
      <c r="S678">
        <v>0</v>
      </c>
      <c r="T678">
        <v>206</v>
      </c>
      <c r="U678">
        <v>204</v>
      </c>
      <c r="V678">
        <v>493</v>
      </c>
      <c r="W678">
        <v>68</v>
      </c>
      <c r="X678">
        <v>757</v>
      </c>
      <c r="Y678">
        <v>102</v>
      </c>
      <c r="Z678">
        <v>33</v>
      </c>
      <c r="AA678">
        <v>102</v>
      </c>
      <c r="AB678">
        <v>8</v>
      </c>
      <c r="AC678">
        <v>0</v>
      </c>
      <c r="AD678">
        <v>2219</v>
      </c>
      <c r="AE678">
        <v>430</v>
      </c>
      <c r="AF678">
        <v>158</v>
      </c>
      <c r="AG678">
        <v>0</v>
      </c>
      <c r="AH678">
        <v>0</v>
      </c>
      <c r="AI678">
        <v>0</v>
      </c>
      <c r="AJ678">
        <v>39</v>
      </c>
      <c r="AK678">
        <v>30</v>
      </c>
      <c r="AL678">
        <v>1</v>
      </c>
      <c r="AM678">
        <v>14</v>
      </c>
      <c r="AN678">
        <v>0</v>
      </c>
      <c r="AO678">
        <v>321</v>
      </c>
      <c r="AP678">
        <v>291</v>
      </c>
    </row>
    <row r="679" spans="1:42" x14ac:dyDescent="0.2">
      <c r="A679">
        <v>55620320</v>
      </c>
      <c r="B679" t="s">
        <v>1202</v>
      </c>
      <c r="C679">
        <v>42735</v>
      </c>
      <c r="D679">
        <v>0</v>
      </c>
      <c r="E679">
        <v>0</v>
      </c>
      <c r="F679">
        <v>0</v>
      </c>
      <c r="G679">
        <v>0</v>
      </c>
      <c r="H679">
        <v>0</v>
      </c>
      <c r="I679" t="s">
        <v>1204</v>
      </c>
      <c r="J679">
        <v>6650</v>
      </c>
      <c r="K679">
        <v>2738</v>
      </c>
      <c r="L679">
        <v>1010</v>
      </c>
      <c r="M679">
        <v>2844</v>
      </c>
      <c r="N679">
        <v>57</v>
      </c>
      <c r="O679">
        <v>1328</v>
      </c>
      <c r="P679">
        <v>456</v>
      </c>
      <c r="Q679">
        <v>27</v>
      </c>
      <c r="R679">
        <v>0</v>
      </c>
      <c r="S679">
        <v>0</v>
      </c>
      <c r="T679">
        <v>203</v>
      </c>
      <c r="U679">
        <v>211</v>
      </c>
      <c r="V679">
        <v>446</v>
      </c>
      <c r="W679">
        <v>68</v>
      </c>
      <c r="X679">
        <v>755</v>
      </c>
      <c r="Y679">
        <v>107</v>
      </c>
      <c r="Z679">
        <v>35</v>
      </c>
      <c r="AA679">
        <v>104</v>
      </c>
      <c r="AB679">
        <v>8</v>
      </c>
      <c r="AC679">
        <v>0</v>
      </c>
      <c r="AD679">
        <v>2283</v>
      </c>
      <c r="AE679">
        <v>436</v>
      </c>
      <c r="AF679">
        <v>97</v>
      </c>
      <c r="AG679">
        <v>0</v>
      </c>
      <c r="AH679">
        <v>0</v>
      </c>
      <c r="AI679">
        <v>1</v>
      </c>
      <c r="AJ679">
        <v>27</v>
      </c>
      <c r="AK679">
        <v>43</v>
      </c>
      <c r="AL679">
        <v>1</v>
      </c>
      <c r="AM679">
        <v>13</v>
      </c>
      <c r="AN679">
        <v>0</v>
      </c>
      <c r="AO679">
        <v>336</v>
      </c>
      <c r="AP679">
        <v>241</v>
      </c>
    </row>
    <row r="680" spans="1:42" x14ac:dyDescent="0.2">
      <c r="A680">
        <v>55620360</v>
      </c>
      <c r="B680" t="s">
        <v>1205</v>
      </c>
      <c r="C680">
        <v>43465</v>
      </c>
      <c r="D680">
        <v>0</v>
      </c>
      <c r="E680">
        <v>0</v>
      </c>
      <c r="F680">
        <v>0</v>
      </c>
      <c r="G680">
        <v>0</v>
      </c>
      <c r="H680">
        <v>0</v>
      </c>
      <c r="I680" t="s">
        <v>2109</v>
      </c>
      <c r="J680">
        <v>4709</v>
      </c>
      <c r="K680">
        <v>945</v>
      </c>
      <c r="L680">
        <v>293</v>
      </c>
      <c r="M680">
        <v>3331</v>
      </c>
      <c r="N680">
        <v>140</v>
      </c>
      <c r="O680">
        <v>409</v>
      </c>
      <c r="P680">
        <v>128</v>
      </c>
      <c r="Q680">
        <v>53</v>
      </c>
      <c r="R680">
        <v>0</v>
      </c>
      <c r="S680">
        <v>12</v>
      </c>
      <c r="T680">
        <v>151</v>
      </c>
      <c r="U680">
        <v>48</v>
      </c>
      <c r="V680">
        <v>133</v>
      </c>
      <c r="W680">
        <v>11</v>
      </c>
      <c r="X680">
        <v>182</v>
      </c>
      <c r="Y680">
        <v>85</v>
      </c>
      <c r="Z680">
        <v>6</v>
      </c>
      <c r="AA680">
        <v>14</v>
      </c>
      <c r="AB680">
        <v>2</v>
      </c>
      <c r="AC680">
        <v>4</v>
      </c>
      <c r="AD680">
        <v>2391</v>
      </c>
      <c r="AE680">
        <v>638</v>
      </c>
      <c r="AF680">
        <v>174</v>
      </c>
      <c r="AG680">
        <v>0</v>
      </c>
      <c r="AH680">
        <v>0</v>
      </c>
      <c r="AI680">
        <v>14</v>
      </c>
      <c r="AJ680">
        <v>114</v>
      </c>
      <c r="AK680">
        <v>117</v>
      </c>
      <c r="AL680">
        <v>0</v>
      </c>
      <c r="AM680">
        <v>22</v>
      </c>
      <c r="AN680">
        <v>0</v>
      </c>
      <c r="AO680">
        <v>92</v>
      </c>
      <c r="AP680">
        <v>87</v>
      </c>
    </row>
    <row r="681" spans="1:42" x14ac:dyDescent="0.2">
      <c r="A681">
        <v>55620360</v>
      </c>
      <c r="B681" t="s">
        <v>1205</v>
      </c>
      <c r="C681">
        <v>43100</v>
      </c>
      <c r="D681">
        <v>0</v>
      </c>
      <c r="E681">
        <v>0</v>
      </c>
      <c r="F681">
        <v>0</v>
      </c>
      <c r="G681">
        <v>0</v>
      </c>
      <c r="H681">
        <v>0</v>
      </c>
      <c r="I681" t="s">
        <v>1206</v>
      </c>
      <c r="J681">
        <v>4709</v>
      </c>
      <c r="K681">
        <v>948</v>
      </c>
      <c r="L681">
        <v>299</v>
      </c>
      <c r="M681">
        <v>3302</v>
      </c>
      <c r="N681">
        <v>160</v>
      </c>
      <c r="O681">
        <v>408</v>
      </c>
      <c r="P681">
        <v>127</v>
      </c>
      <c r="Q681">
        <v>62</v>
      </c>
      <c r="R681">
        <v>0</v>
      </c>
      <c r="S681">
        <v>12</v>
      </c>
      <c r="T681">
        <v>146</v>
      </c>
      <c r="U681">
        <v>48</v>
      </c>
      <c r="V681">
        <v>135</v>
      </c>
      <c r="W681">
        <v>11</v>
      </c>
      <c r="X681">
        <v>189</v>
      </c>
      <c r="Y681">
        <v>84</v>
      </c>
      <c r="Z681">
        <v>6</v>
      </c>
      <c r="AA681">
        <v>16</v>
      </c>
      <c r="AB681">
        <v>0</v>
      </c>
      <c r="AC681">
        <v>4</v>
      </c>
      <c r="AD681">
        <v>2440</v>
      </c>
      <c r="AE681">
        <v>623</v>
      </c>
      <c r="AF681">
        <v>127</v>
      </c>
      <c r="AG681">
        <v>0</v>
      </c>
      <c r="AH681">
        <v>0</v>
      </c>
      <c r="AI681">
        <v>14</v>
      </c>
      <c r="AJ681">
        <v>99</v>
      </c>
      <c r="AK681">
        <v>134</v>
      </c>
      <c r="AL681">
        <v>0</v>
      </c>
      <c r="AM681">
        <v>26</v>
      </c>
      <c r="AN681">
        <v>0</v>
      </c>
      <c r="AO681">
        <v>92</v>
      </c>
      <c r="AP681">
        <v>90</v>
      </c>
    </row>
    <row r="682" spans="1:42" x14ac:dyDescent="0.2">
      <c r="A682">
        <v>55620360</v>
      </c>
      <c r="B682" t="s">
        <v>1205</v>
      </c>
      <c r="C682">
        <v>42735</v>
      </c>
      <c r="D682">
        <v>0</v>
      </c>
      <c r="E682">
        <v>0</v>
      </c>
      <c r="F682">
        <v>0</v>
      </c>
      <c r="G682">
        <v>0</v>
      </c>
      <c r="H682">
        <v>0</v>
      </c>
      <c r="I682" t="s">
        <v>1207</v>
      </c>
      <c r="J682">
        <v>4709</v>
      </c>
      <c r="K682">
        <v>935</v>
      </c>
      <c r="L682">
        <v>304</v>
      </c>
      <c r="M682">
        <v>3268</v>
      </c>
      <c r="N682">
        <v>202</v>
      </c>
      <c r="O682">
        <v>402</v>
      </c>
      <c r="P682">
        <v>114</v>
      </c>
      <c r="Q682">
        <v>84</v>
      </c>
      <c r="R682">
        <v>0</v>
      </c>
      <c r="S682">
        <v>12</v>
      </c>
      <c r="T682">
        <v>139</v>
      </c>
      <c r="U682">
        <v>48</v>
      </c>
      <c r="V682">
        <v>127</v>
      </c>
      <c r="W682">
        <v>8</v>
      </c>
      <c r="X682">
        <v>195</v>
      </c>
      <c r="Y682">
        <v>78</v>
      </c>
      <c r="Z682">
        <v>6</v>
      </c>
      <c r="AA682">
        <v>22</v>
      </c>
      <c r="AB682">
        <v>0</v>
      </c>
      <c r="AC682">
        <v>5</v>
      </c>
      <c r="AD682">
        <v>2521</v>
      </c>
      <c r="AE682">
        <v>616</v>
      </c>
      <c r="AF682">
        <v>60</v>
      </c>
      <c r="AG682">
        <v>0</v>
      </c>
      <c r="AH682">
        <v>0</v>
      </c>
      <c r="AI682">
        <v>17</v>
      </c>
      <c r="AJ682">
        <v>53</v>
      </c>
      <c r="AK682">
        <v>173</v>
      </c>
      <c r="AL682">
        <v>0</v>
      </c>
      <c r="AM682">
        <v>28</v>
      </c>
      <c r="AN682">
        <v>0</v>
      </c>
      <c r="AO682">
        <v>84</v>
      </c>
      <c r="AP682">
        <v>78</v>
      </c>
    </row>
    <row r="683" spans="1:42" x14ac:dyDescent="0.2">
      <c r="A683">
        <v>55660000</v>
      </c>
      <c r="B683" t="s">
        <v>1208</v>
      </c>
      <c r="C683">
        <v>43465</v>
      </c>
      <c r="D683">
        <v>0</v>
      </c>
      <c r="E683">
        <v>0</v>
      </c>
      <c r="F683">
        <v>0</v>
      </c>
      <c r="G683">
        <v>1</v>
      </c>
      <c r="H683">
        <v>0</v>
      </c>
      <c r="I683" t="s">
        <v>2110</v>
      </c>
      <c r="J683">
        <v>179576</v>
      </c>
      <c r="K683">
        <v>21973</v>
      </c>
      <c r="L683">
        <v>10239</v>
      </c>
      <c r="M683">
        <v>144537</v>
      </c>
      <c r="N683">
        <v>2827</v>
      </c>
      <c r="O683">
        <v>9142</v>
      </c>
      <c r="P683">
        <v>3863</v>
      </c>
      <c r="Q683">
        <v>124</v>
      </c>
      <c r="R683">
        <v>0</v>
      </c>
      <c r="S683">
        <v>425</v>
      </c>
      <c r="T683">
        <v>5000</v>
      </c>
      <c r="U683">
        <v>902</v>
      </c>
      <c r="V683">
        <v>2335</v>
      </c>
      <c r="W683">
        <v>183</v>
      </c>
      <c r="X683">
        <v>4805</v>
      </c>
      <c r="Y683">
        <v>4493</v>
      </c>
      <c r="Z683">
        <v>283</v>
      </c>
      <c r="AA683">
        <v>445</v>
      </c>
      <c r="AB683">
        <v>205</v>
      </c>
      <c r="AC683">
        <v>9</v>
      </c>
      <c r="AD683">
        <v>114528</v>
      </c>
      <c r="AE683">
        <v>25051</v>
      </c>
      <c r="AF683">
        <v>2983</v>
      </c>
      <c r="AG683">
        <v>43</v>
      </c>
      <c r="AH683">
        <v>256</v>
      </c>
      <c r="AI683">
        <v>30</v>
      </c>
      <c r="AJ683">
        <v>1646</v>
      </c>
      <c r="AK683">
        <v>1791</v>
      </c>
      <c r="AL683">
        <v>5</v>
      </c>
      <c r="AM683">
        <v>1031</v>
      </c>
      <c r="AN683">
        <v>0</v>
      </c>
      <c r="AO683">
        <v>2538</v>
      </c>
      <c r="AP683">
        <v>1122</v>
      </c>
    </row>
    <row r="684" spans="1:42" x14ac:dyDescent="0.2">
      <c r="A684">
        <v>55660000</v>
      </c>
      <c r="B684" t="s">
        <v>1208</v>
      </c>
      <c r="C684">
        <v>43100</v>
      </c>
      <c r="D684">
        <v>0</v>
      </c>
      <c r="E684">
        <v>0</v>
      </c>
      <c r="F684">
        <v>0</v>
      </c>
      <c r="G684">
        <v>1</v>
      </c>
      <c r="H684">
        <v>0</v>
      </c>
      <c r="I684" t="s">
        <v>1209</v>
      </c>
      <c r="J684">
        <v>179576</v>
      </c>
      <c r="K684">
        <v>21891</v>
      </c>
      <c r="L684">
        <v>10429</v>
      </c>
      <c r="M684">
        <v>144420</v>
      </c>
      <c r="N684">
        <v>2835</v>
      </c>
      <c r="O684">
        <v>9103</v>
      </c>
      <c r="P684">
        <v>3888</v>
      </c>
      <c r="Q684">
        <v>140</v>
      </c>
      <c r="R684">
        <v>0</v>
      </c>
      <c r="S684">
        <v>443</v>
      </c>
      <c r="T684">
        <v>4985</v>
      </c>
      <c r="U684">
        <v>911</v>
      </c>
      <c r="V684">
        <v>2238</v>
      </c>
      <c r="W684">
        <v>183</v>
      </c>
      <c r="X684">
        <v>5119</v>
      </c>
      <c r="Y684">
        <v>4369</v>
      </c>
      <c r="Z684">
        <v>278</v>
      </c>
      <c r="AA684">
        <v>450</v>
      </c>
      <c r="AB684">
        <v>205</v>
      </c>
      <c r="AC684">
        <v>9</v>
      </c>
      <c r="AD684">
        <v>115353</v>
      </c>
      <c r="AE684">
        <v>24948</v>
      </c>
      <c r="AF684">
        <v>2341</v>
      </c>
      <c r="AG684">
        <v>48</v>
      </c>
      <c r="AH684">
        <v>257</v>
      </c>
      <c r="AI684">
        <v>34</v>
      </c>
      <c r="AJ684">
        <v>1439</v>
      </c>
      <c r="AK684">
        <v>1821</v>
      </c>
      <c r="AL684">
        <v>5</v>
      </c>
      <c r="AM684">
        <v>1009</v>
      </c>
      <c r="AN684">
        <v>0</v>
      </c>
      <c r="AO684">
        <v>2579</v>
      </c>
      <c r="AP684">
        <v>1024</v>
      </c>
    </row>
    <row r="685" spans="1:42" x14ac:dyDescent="0.2">
      <c r="A685">
        <v>55660000</v>
      </c>
      <c r="B685" t="s">
        <v>1208</v>
      </c>
      <c r="C685">
        <v>42735</v>
      </c>
      <c r="D685">
        <v>0</v>
      </c>
      <c r="E685">
        <v>0</v>
      </c>
      <c r="F685">
        <v>0</v>
      </c>
      <c r="G685">
        <v>1</v>
      </c>
      <c r="H685">
        <v>0</v>
      </c>
      <c r="I685" t="s">
        <v>1210</v>
      </c>
      <c r="J685">
        <v>179576</v>
      </c>
      <c r="K685">
        <v>21514</v>
      </c>
      <c r="L685">
        <v>10626</v>
      </c>
      <c r="M685">
        <v>144496</v>
      </c>
      <c r="N685">
        <v>2939</v>
      </c>
      <c r="O685">
        <v>9060</v>
      </c>
      <c r="P685">
        <v>3641</v>
      </c>
      <c r="Q685">
        <v>144</v>
      </c>
      <c r="R685">
        <v>0</v>
      </c>
      <c r="S685">
        <v>428</v>
      </c>
      <c r="T685">
        <v>4946</v>
      </c>
      <c r="U685">
        <v>907</v>
      </c>
      <c r="V685">
        <v>2205</v>
      </c>
      <c r="W685">
        <v>183</v>
      </c>
      <c r="X685">
        <v>5624</v>
      </c>
      <c r="Y685">
        <v>3993</v>
      </c>
      <c r="Z685">
        <v>277</v>
      </c>
      <c r="AA685">
        <v>451</v>
      </c>
      <c r="AB685">
        <v>271</v>
      </c>
      <c r="AC685">
        <v>10</v>
      </c>
      <c r="AD685">
        <v>115930</v>
      </c>
      <c r="AE685">
        <v>25083</v>
      </c>
      <c r="AF685">
        <v>1812</v>
      </c>
      <c r="AG685">
        <v>51</v>
      </c>
      <c r="AH685">
        <v>256</v>
      </c>
      <c r="AI685">
        <v>37</v>
      </c>
      <c r="AJ685">
        <v>1328</v>
      </c>
      <c r="AK685">
        <v>1932</v>
      </c>
      <c r="AL685">
        <v>5</v>
      </c>
      <c r="AM685">
        <v>1002</v>
      </c>
      <c r="AN685">
        <v>0</v>
      </c>
      <c r="AO685">
        <v>2391</v>
      </c>
      <c r="AP685">
        <v>987</v>
      </c>
    </row>
    <row r="686" spans="1:42" x14ac:dyDescent="0.2">
      <c r="A686">
        <v>55660040</v>
      </c>
      <c r="B686" t="s">
        <v>1211</v>
      </c>
      <c r="C686">
        <v>43465</v>
      </c>
      <c r="D686">
        <v>0</v>
      </c>
      <c r="E686">
        <v>0</v>
      </c>
      <c r="F686">
        <v>0</v>
      </c>
      <c r="G686">
        <v>0</v>
      </c>
      <c r="H686">
        <v>0</v>
      </c>
      <c r="I686" t="s">
        <v>2111</v>
      </c>
      <c r="J686">
        <v>6297</v>
      </c>
      <c r="K686">
        <v>577</v>
      </c>
      <c r="L686">
        <v>318</v>
      </c>
      <c r="M686">
        <v>5336</v>
      </c>
      <c r="N686">
        <v>66</v>
      </c>
      <c r="O686">
        <v>183</v>
      </c>
      <c r="P686">
        <v>159</v>
      </c>
      <c r="Q686">
        <v>0</v>
      </c>
      <c r="R686">
        <v>0</v>
      </c>
      <c r="S686">
        <v>3</v>
      </c>
      <c r="T686">
        <v>178</v>
      </c>
      <c r="U686">
        <v>11</v>
      </c>
      <c r="V686">
        <v>39</v>
      </c>
      <c r="W686">
        <v>4</v>
      </c>
      <c r="X686">
        <v>183</v>
      </c>
      <c r="Y686">
        <v>112</v>
      </c>
      <c r="Z686">
        <v>9</v>
      </c>
      <c r="AA686">
        <v>14</v>
      </c>
      <c r="AB686">
        <v>0</v>
      </c>
      <c r="AC686">
        <v>0</v>
      </c>
      <c r="AD686">
        <v>4775</v>
      </c>
      <c r="AE686">
        <v>398</v>
      </c>
      <c r="AF686">
        <v>110</v>
      </c>
      <c r="AG686">
        <v>0</v>
      </c>
      <c r="AH686">
        <v>0</v>
      </c>
      <c r="AI686">
        <v>0</v>
      </c>
      <c r="AJ686">
        <v>53</v>
      </c>
      <c r="AK686">
        <v>40</v>
      </c>
      <c r="AL686">
        <v>0</v>
      </c>
      <c r="AM686">
        <v>26</v>
      </c>
      <c r="AN686">
        <v>0</v>
      </c>
      <c r="AO686">
        <v>70</v>
      </c>
      <c r="AP686">
        <v>18</v>
      </c>
    </row>
    <row r="687" spans="1:42" x14ac:dyDescent="0.2">
      <c r="A687">
        <v>55660040</v>
      </c>
      <c r="B687" t="s">
        <v>1211</v>
      </c>
      <c r="C687">
        <v>43100</v>
      </c>
      <c r="D687">
        <v>0</v>
      </c>
      <c r="E687">
        <v>0</v>
      </c>
      <c r="F687">
        <v>0</v>
      </c>
      <c r="G687">
        <v>0</v>
      </c>
      <c r="H687">
        <v>0</v>
      </c>
      <c r="I687" t="s">
        <v>1212</v>
      </c>
      <c r="J687">
        <v>6297</v>
      </c>
      <c r="K687">
        <v>570</v>
      </c>
      <c r="L687">
        <v>324</v>
      </c>
      <c r="M687">
        <v>5340</v>
      </c>
      <c r="N687">
        <v>63</v>
      </c>
      <c r="O687">
        <v>182</v>
      </c>
      <c r="P687">
        <v>157</v>
      </c>
      <c r="Q687">
        <v>0</v>
      </c>
      <c r="R687">
        <v>0</v>
      </c>
      <c r="S687">
        <v>4</v>
      </c>
      <c r="T687">
        <v>176</v>
      </c>
      <c r="U687">
        <v>11</v>
      </c>
      <c r="V687">
        <v>36</v>
      </c>
      <c r="W687">
        <v>4</v>
      </c>
      <c r="X687">
        <v>199</v>
      </c>
      <c r="Y687">
        <v>101</v>
      </c>
      <c r="Z687">
        <v>9</v>
      </c>
      <c r="AA687">
        <v>14</v>
      </c>
      <c r="AB687">
        <v>0</v>
      </c>
      <c r="AC687">
        <v>0</v>
      </c>
      <c r="AD687">
        <v>4863</v>
      </c>
      <c r="AE687">
        <v>393</v>
      </c>
      <c r="AF687">
        <v>51</v>
      </c>
      <c r="AG687">
        <v>0</v>
      </c>
      <c r="AH687">
        <v>0</v>
      </c>
      <c r="AI687">
        <v>0</v>
      </c>
      <c r="AJ687">
        <v>33</v>
      </c>
      <c r="AK687">
        <v>34</v>
      </c>
      <c r="AL687">
        <v>0</v>
      </c>
      <c r="AM687">
        <v>29</v>
      </c>
      <c r="AN687">
        <v>0</v>
      </c>
      <c r="AO687">
        <v>68</v>
      </c>
      <c r="AP687">
        <v>16</v>
      </c>
    </row>
    <row r="688" spans="1:42" x14ac:dyDescent="0.2">
      <c r="A688">
        <v>55660040</v>
      </c>
      <c r="B688" t="s">
        <v>1211</v>
      </c>
      <c r="C688">
        <v>42735</v>
      </c>
      <c r="D688">
        <v>0</v>
      </c>
      <c r="E688">
        <v>0</v>
      </c>
      <c r="F688">
        <v>0</v>
      </c>
      <c r="G688">
        <v>0</v>
      </c>
      <c r="H688">
        <v>0</v>
      </c>
      <c r="I688" t="s">
        <v>1213</v>
      </c>
      <c r="J688">
        <v>6297</v>
      </c>
      <c r="K688">
        <v>560</v>
      </c>
      <c r="L688">
        <v>333</v>
      </c>
      <c r="M688">
        <v>5347</v>
      </c>
      <c r="N688">
        <v>57</v>
      </c>
      <c r="O688">
        <v>181</v>
      </c>
      <c r="P688">
        <v>152</v>
      </c>
      <c r="Q688">
        <v>0</v>
      </c>
      <c r="R688">
        <v>0</v>
      </c>
      <c r="S688">
        <v>4</v>
      </c>
      <c r="T688">
        <v>174</v>
      </c>
      <c r="U688">
        <v>10</v>
      </c>
      <c r="V688">
        <v>33</v>
      </c>
      <c r="W688">
        <v>4</v>
      </c>
      <c r="X688">
        <v>213</v>
      </c>
      <c r="Y688">
        <v>97</v>
      </c>
      <c r="Z688">
        <v>9</v>
      </c>
      <c r="AA688">
        <v>14</v>
      </c>
      <c r="AB688">
        <v>0</v>
      </c>
      <c r="AC688">
        <v>0</v>
      </c>
      <c r="AD688">
        <v>4907</v>
      </c>
      <c r="AE688">
        <v>392</v>
      </c>
      <c r="AF688">
        <v>28</v>
      </c>
      <c r="AG688">
        <v>0</v>
      </c>
      <c r="AH688">
        <v>0</v>
      </c>
      <c r="AI688">
        <v>0</v>
      </c>
      <c r="AJ688">
        <v>20</v>
      </c>
      <c r="AK688">
        <v>29</v>
      </c>
      <c r="AL688">
        <v>0</v>
      </c>
      <c r="AM688">
        <v>29</v>
      </c>
      <c r="AN688">
        <v>0</v>
      </c>
      <c r="AO688">
        <v>65</v>
      </c>
      <c r="AP688">
        <v>14</v>
      </c>
    </row>
    <row r="689" spans="1:42" x14ac:dyDescent="0.2">
      <c r="A689">
        <v>55660080</v>
      </c>
      <c r="B689" t="s">
        <v>1214</v>
      </c>
      <c r="C689">
        <v>43465</v>
      </c>
      <c r="D689">
        <v>0</v>
      </c>
      <c r="E689">
        <v>0</v>
      </c>
      <c r="F689">
        <v>0</v>
      </c>
      <c r="G689">
        <v>0</v>
      </c>
      <c r="H689">
        <v>0</v>
      </c>
      <c r="I689" t="s">
        <v>2112</v>
      </c>
      <c r="J689">
        <v>7206</v>
      </c>
      <c r="K689">
        <v>1276</v>
      </c>
      <c r="L689">
        <v>402</v>
      </c>
      <c r="M689">
        <v>5415</v>
      </c>
      <c r="N689">
        <v>114</v>
      </c>
      <c r="O689">
        <v>606</v>
      </c>
      <c r="P689">
        <v>309</v>
      </c>
      <c r="Q689">
        <v>0</v>
      </c>
      <c r="R689">
        <v>0</v>
      </c>
      <c r="S689">
        <v>0</v>
      </c>
      <c r="T689">
        <v>217</v>
      </c>
      <c r="U689">
        <v>40</v>
      </c>
      <c r="V689">
        <v>91</v>
      </c>
      <c r="W689">
        <v>12</v>
      </c>
      <c r="X689">
        <v>207</v>
      </c>
      <c r="Y689">
        <v>162</v>
      </c>
      <c r="Z689">
        <v>15</v>
      </c>
      <c r="AA689">
        <v>15</v>
      </c>
      <c r="AB689">
        <v>3</v>
      </c>
      <c r="AC689">
        <v>0</v>
      </c>
      <c r="AD689">
        <v>4296</v>
      </c>
      <c r="AE689">
        <v>855</v>
      </c>
      <c r="AF689">
        <v>134</v>
      </c>
      <c r="AG689">
        <v>0</v>
      </c>
      <c r="AH689">
        <v>63</v>
      </c>
      <c r="AI689">
        <v>2</v>
      </c>
      <c r="AJ689">
        <v>65</v>
      </c>
      <c r="AK689">
        <v>79</v>
      </c>
      <c r="AL689">
        <v>0</v>
      </c>
      <c r="AM689">
        <v>35</v>
      </c>
      <c r="AN689">
        <v>0</v>
      </c>
      <c r="AO689">
        <v>236</v>
      </c>
      <c r="AP689">
        <v>51</v>
      </c>
    </row>
    <row r="690" spans="1:42" x14ac:dyDescent="0.2">
      <c r="A690">
        <v>55660080</v>
      </c>
      <c r="B690" t="s">
        <v>1214</v>
      </c>
      <c r="C690">
        <v>43100</v>
      </c>
      <c r="D690">
        <v>0</v>
      </c>
      <c r="E690">
        <v>0</v>
      </c>
      <c r="F690">
        <v>0</v>
      </c>
      <c r="G690">
        <v>0</v>
      </c>
      <c r="H690">
        <v>0</v>
      </c>
      <c r="I690" t="s">
        <v>1215</v>
      </c>
      <c r="J690">
        <v>7206</v>
      </c>
      <c r="K690">
        <v>1261</v>
      </c>
      <c r="L690">
        <v>412</v>
      </c>
      <c r="M690">
        <v>5423</v>
      </c>
      <c r="N690">
        <v>111</v>
      </c>
      <c r="O690">
        <v>601</v>
      </c>
      <c r="P690">
        <v>293</v>
      </c>
      <c r="Q690">
        <v>0</v>
      </c>
      <c r="R690">
        <v>0</v>
      </c>
      <c r="S690">
        <v>0</v>
      </c>
      <c r="T690">
        <v>223</v>
      </c>
      <c r="U690">
        <v>40</v>
      </c>
      <c r="V690">
        <v>91</v>
      </c>
      <c r="W690">
        <v>12</v>
      </c>
      <c r="X690">
        <v>212</v>
      </c>
      <c r="Y690">
        <v>167</v>
      </c>
      <c r="Z690">
        <v>15</v>
      </c>
      <c r="AA690">
        <v>15</v>
      </c>
      <c r="AB690">
        <v>3</v>
      </c>
      <c r="AC690">
        <v>0</v>
      </c>
      <c r="AD690">
        <v>4333</v>
      </c>
      <c r="AE690">
        <v>853</v>
      </c>
      <c r="AF690">
        <v>111</v>
      </c>
      <c r="AG690">
        <v>0</v>
      </c>
      <c r="AH690">
        <v>63</v>
      </c>
      <c r="AI690">
        <v>2</v>
      </c>
      <c r="AJ690">
        <v>61</v>
      </c>
      <c r="AK690">
        <v>77</v>
      </c>
      <c r="AL690">
        <v>0</v>
      </c>
      <c r="AM690">
        <v>34</v>
      </c>
      <c r="AN690">
        <v>0</v>
      </c>
      <c r="AO690">
        <v>229</v>
      </c>
      <c r="AP690">
        <v>52</v>
      </c>
    </row>
    <row r="691" spans="1:42" x14ac:dyDescent="0.2">
      <c r="A691">
        <v>55660080</v>
      </c>
      <c r="B691" t="s">
        <v>1214</v>
      </c>
      <c r="C691">
        <v>42735</v>
      </c>
      <c r="D691">
        <v>0</v>
      </c>
      <c r="E691">
        <v>0</v>
      </c>
      <c r="F691">
        <v>0</v>
      </c>
      <c r="G691">
        <v>0</v>
      </c>
      <c r="H691">
        <v>0</v>
      </c>
      <c r="I691" t="s">
        <v>1216</v>
      </c>
      <c r="J691">
        <v>7206</v>
      </c>
      <c r="K691">
        <v>1258</v>
      </c>
      <c r="L691">
        <v>421</v>
      </c>
      <c r="M691">
        <v>5410</v>
      </c>
      <c r="N691">
        <v>117</v>
      </c>
      <c r="O691">
        <v>602</v>
      </c>
      <c r="P691">
        <v>291</v>
      </c>
      <c r="Q691">
        <v>0</v>
      </c>
      <c r="R691">
        <v>0</v>
      </c>
      <c r="S691">
        <v>0</v>
      </c>
      <c r="T691">
        <v>223</v>
      </c>
      <c r="U691">
        <v>40</v>
      </c>
      <c r="V691">
        <v>89</v>
      </c>
      <c r="W691">
        <v>12</v>
      </c>
      <c r="X691">
        <v>211</v>
      </c>
      <c r="Y691">
        <v>178</v>
      </c>
      <c r="Z691">
        <v>15</v>
      </c>
      <c r="AA691">
        <v>15</v>
      </c>
      <c r="AB691">
        <v>3</v>
      </c>
      <c r="AC691">
        <v>0</v>
      </c>
      <c r="AD691">
        <v>4357</v>
      </c>
      <c r="AE691">
        <v>850</v>
      </c>
      <c r="AF691">
        <v>90</v>
      </c>
      <c r="AG691">
        <v>0</v>
      </c>
      <c r="AH691">
        <v>63</v>
      </c>
      <c r="AI691">
        <v>2</v>
      </c>
      <c r="AJ691">
        <v>48</v>
      </c>
      <c r="AK691">
        <v>83</v>
      </c>
      <c r="AL691">
        <v>0</v>
      </c>
      <c r="AM691">
        <v>34</v>
      </c>
      <c r="AN691">
        <v>0</v>
      </c>
      <c r="AO691">
        <v>226</v>
      </c>
      <c r="AP691">
        <v>51</v>
      </c>
    </row>
    <row r="692" spans="1:42" x14ac:dyDescent="0.2">
      <c r="A692">
        <v>55660120</v>
      </c>
      <c r="B692" t="s">
        <v>1217</v>
      </c>
      <c r="C692">
        <v>43465</v>
      </c>
      <c r="D692">
        <v>0</v>
      </c>
      <c r="E692">
        <v>0</v>
      </c>
      <c r="F692">
        <v>0</v>
      </c>
      <c r="G692">
        <v>0</v>
      </c>
      <c r="H692">
        <v>0</v>
      </c>
      <c r="I692" t="s">
        <v>2113</v>
      </c>
      <c r="J692">
        <v>14026</v>
      </c>
      <c r="K692">
        <v>1526</v>
      </c>
      <c r="L692">
        <v>996</v>
      </c>
      <c r="M692">
        <v>11224</v>
      </c>
      <c r="N692">
        <v>280</v>
      </c>
      <c r="O692">
        <v>590</v>
      </c>
      <c r="P692">
        <v>309</v>
      </c>
      <c r="Q692">
        <v>0</v>
      </c>
      <c r="R692">
        <v>0</v>
      </c>
      <c r="S692">
        <v>11</v>
      </c>
      <c r="T692">
        <v>343</v>
      </c>
      <c r="U692">
        <v>45</v>
      </c>
      <c r="V692">
        <v>215</v>
      </c>
      <c r="W692">
        <v>12</v>
      </c>
      <c r="X692">
        <v>417</v>
      </c>
      <c r="Y692">
        <v>344</v>
      </c>
      <c r="Z692">
        <v>31</v>
      </c>
      <c r="AA692">
        <v>30</v>
      </c>
      <c r="AB692">
        <v>172</v>
      </c>
      <c r="AC692">
        <v>3</v>
      </c>
      <c r="AD692">
        <v>8532</v>
      </c>
      <c r="AE692">
        <v>2221</v>
      </c>
      <c r="AF692">
        <v>257</v>
      </c>
      <c r="AG692">
        <v>0</v>
      </c>
      <c r="AH692">
        <v>0</v>
      </c>
      <c r="AI692">
        <v>0</v>
      </c>
      <c r="AJ692">
        <v>214</v>
      </c>
      <c r="AK692">
        <v>193</v>
      </c>
      <c r="AL692">
        <v>2</v>
      </c>
      <c r="AM692">
        <v>85</v>
      </c>
      <c r="AN692">
        <v>0</v>
      </c>
      <c r="AO692">
        <v>208</v>
      </c>
      <c r="AP692">
        <v>88</v>
      </c>
    </row>
    <row r="693" spans="1:42" x14ac:dyDescent="0.2">
      <c r="A693">
        <v>55660120</v>
      </c>
      <c r="B693" t="s">
        <v>1217</v>
      </c>
      <c r="C693">
        <v>43100</v>
      </c>
      <c r="D693">
        <v>0</v>
      </c>
      <c r="E693">
        <v>0</v>
      </c>
      <c r="F693">
        <v>0</v>
      </c>
      <c r="G693">
        <v>0</v>
      </c>
      <c r="H693">
        <v>0</v>
      </c>
      <c r="I693" t="s">
        <v>1218</v>
      </c>
      <c r="J693">
        <v>14026</v>
      </c>
      <c r="K693">
        <v>1512</v>
      </c>
      <c r="L693">
        <v>997</v>
      </c>
      <c r="M693">
        <v>11240</v>
      </c>
      <c r="N693">
        <v>278</v>
      </c>
      <c r="O693">
        <v>589</v>
      </c>
      <c r="P693">
        <v>298</v>
      </c>
      <c r="Q693">
        <v>0</v>
      </c>
      <c r="R693">
        <v>0</v>
      </c>
      <c r="S693">
        <v>11</v>
      </c>
      <c r="T693">
        <v>341</v>
      </c>
      <c r="U693">
        <v>45</v>
      </c>
      <c r="V693">
        <v>215</v>
      </c>
      <c r="W693">
        <v>12</v>
      </c>
      <c r="X693">
        <v>420</v>
      </c>
      <c r="Y693">
        <v>341</v>
      </c>
      <c r="Z693">
        <v>31</v>
      </c>
      <c r="AA693">
        <v>30</v>
      </c>
      <c r="AB693">
        <v>172</v>
      </c>
      <c r="AC693">
        <v>3</v>
      </c>
      <c r="AD693">
        <v>8570</v>
      </c>
      <c r="AE693">
        <v>2216</v>
      </c>
      <c r="AF693">
        <v>250</v>
      </c>
      <c r="AG693">
        <v>0</v>
      </c>
      <c r="AH693">
        <v>0</v>
      </c>
      <c r="AI693">
        <v>0</v>
      </c>
      <c r="AJ693">
        <v>203</v>
      </c>
      <c r="AK693">
        <v>190</v>
      </c>
      <c r="AL693">
        <v>2</v>
      </c>
      <c r="AM693">
        <v>85</v>
      </c>
      <c r="AN693">
        <v>0</v>
      </c>
      <c r="AO693">
        <v>196</v>
      </c>
      <c r="AP693">
        <v>88</v>
      </c>
    </row>
    <row r="694" spans="1:42" x14ac:dyDescent="0.2">
      <c r="A694">
        <v>55660120</v>
      </c>
      <c r="B694" t="s">
        <v>1217</v>
      </c>
      <c r="C694">
        <v>42735</v>
      </c>
      <c r="D694">
        <v>0</v>
      </c>
      <c r="E694">
        <v>0</v>
      </c>
      <c r="F694">
        <v>0</v>
      </c>
      <c r="G694">
        <v>0</v>
      </c>
      <c r="H694">
        <v>0</v>
      </c>
      <c r="I694" t="s">
        <v>1219</v>
      </c>
      <c r="J694">
        <v>14026</v>
      </c>
      <c r="K694">
        <v>1484</v>
      </c>
      <c r="L694">
        <v>1014</v>
      </c>
      <c r="M694">
        <v>11249</v>
      </c>
      <c r="N694">
        <v>279</v>
      </c>
      <c r="O694">
        <v>586</v>
      </c>
      <c r="P694">
        <v>289</v>
      </c>
      <c r="Q694">
        <v>0</v>
      </c>
      <c r="R694">
        <v>0</v>
      </c>
      <c r="S694">
        <v>11</v>
      </c>
      <c r="T694">
        <v>338</v>
      </c>
      <c r="U694">
        <v>43</v>
      </c>
      <c r="V694">
        <v>205</v>
      </c>
      <c r="W694">
        <v>12</v>
      </c>
      <c r="X694">
        <v>440</v>
      </c>
      <c r="Y694">
        <v>339</v>
      </c>
      <c r="Z694">
        <v>31</v>
      </c>
      <c r="AA694">
        <v>30</v>
      </c>
      <c r="AB694">
        <v>172</v>
      </c>
      <c r="AC694">
        <v>3</v>
      </c>
      <c r="AD694">
        <v>8647</v>
      </c>
      <c r="AE694">
        <v>2212</v>
      </c>
      <c r="AF694">
        <v>205</v>
      </c>
      <c r="AG694">
        <v>0</v>
      </c>
      <c r="AH694">
        <v>0</v>
      </c>
      <c r="AI694">
        <v>1</v>
      </c>
      <c r="AJ694">
        <v>184</v>
      </c>
      <c r="AK694">
        <v>193</v>
      </c>
      <c r="AL694">
        <v>2</v>
      </c>
      <c r="AM694">
        <v>83</v>
      </c>
      <c r="AN694">
        <v>0</v>
      </c>
      <c r="AO694">
        <v>195</v>
      </c>
      <c r="AP694">
        <v>79</v>
      </c>
    </row>
    <row r="695" spans="1:42" x14ac:dyDescent="0.2">
      <c r="A695">
        <v>55660160</v>
      </c>
      <c r="B695" t="s">
        <v>1220</v>
      </c>
      <c r="C695">
        <v>43465</v>
      </c>
      <c r="D695">
        <v>0</v>
      </c>
      <c r="E695">
        <v>0</v>
      </c>
      <c r="F695">
        <v>0</v>
      </c>
      <c r="G695">
        <v>0</v>
      </c>
      <c r="H695">
        <v>0</v>
      </c>
      <c r="I695" t="s">
        <v>2114</v>
      </c>
      <c r="J695">
        <v>10754</v>
      </c>
      <c r="K695">
        <v>1306</v>
      </c>
      <c r="L695">
        <v>613</v>
      </c>
      <c r="M695">
        <v>8617</v>
      </c>
      <c r="N695">
        <v>218</v>
      </c>
      <c r="O695">
        <v>493</v>
      </c>
      <c r="P695">
        <v>327</v>
      </c>
      <c r="Q695">
        <v>8</v>
      </c>
      <c r="R695">
        <v>0</v>
      </c>
      <c r="S695">
        <v>1</v>
      </c>
      <c r="T695">
        <v>269</v>
      </c>
      <c r="U695">
        <v>32</v>
      </c>
      <c r="V695">
        <v>168</v>
      </c>
      <c r="W695">
        <v>7</v>
      </c>
      <c r="X695">
        <v>264</v>
      </c>
      <c r="Y695">
        <v>308</v>
      </c>
      <c r="Z695">
        <v>16</v>
      </c>
      <c r="AA695">
        <v>21</v>
      </c>
      <c r="AB695">
        <v>0</v>
      </c>
      <c r="AC695">
        <v>4</v>
      </c>
      <c r="AD695">
        <v>6770</v>
      </c>
      <c r="AE695">
        <v>1385</v>
      </c>
      <c r="AF695">
        <v>280</v>
      </c>
      <c r="AG695">
        <v>2</v>
      </c>
      <c r="AH695">
        <v>0</v>
      </c>
      <c r="AI695">
        <v>0</v>
      </c>
      <c r="AJ695">
        <v>180</v>
      </c>
      <c r="AK695">
        <v>156</v>
      </c>
      <c r="AL695">
        <v>1</v>
      </c>
      <c r="AM695">
        <v>61</v>
      </c>
      <c r="AN695">
        <v>0</v>
      </c>
      <c r="AO695">
        <v>249</v>
      </c>
      <c r="AP695">
        <v>96</v>
      </c>
    </row>
    <row r="696" spans="1:42" x14ac:dyDescent="0.2">
      <c r="A696">
        <v>55660160</v>
      </c>
      <c r="B696" t="s">
        <v>1220</v>
      </c>
      <c r="C696">
        <v>43100</v>
      </c>
      <c r="D696">
        <v>0</v>
      </c>
      <c r="E696">
        <v>0</v>
      </c>
      <c r="F696">
        <v>0</v>
      </c>
      <c r="G696">
        <v>0</v>
      </c>
      <c r="H696">
        <v>0</v>
      </c>
      <c r="I696" t="s">
        <v>1221</v>
      </c>
      <c r="J696">
        <v>10754</v>
      </c>
      <c r="K696">
        <v>1367</v>
      </c>
      <c r="L696">
        <v>614</v>
      </c>
      <c r="M696">
        <v>8556</v>
      </c>
      <c r="N696">
        <v>217</v>
      </c>
      <c r="O696">
        <v>486</v>
      </c>
      <c r="P696">
        <v>405</v>
      </c>
      <c r="Q696">
        <v>8</v>
      </c>
      <c r="R696">
        <v>0</v>
      </c>
      <c r="S696">
        <v>1</v>
      </c>
      <c r="T696">
        <v>270</v>
      </c>
      <c r="U696">
        <v>31</v>
      </c>
      <c r="V696">
        <v>159</v>
      </c>
      <c r="W696">
        <v>7</v>
      </c>
      <c r="X696">
        <v>264</v>
      </c>
      <c r="Y696">
        <v>309</v>
      </c>
      <c r="Z696">
        <v>16</v>
      </c>
      <c r="AA696">
        <v>21</v>
      </c>
      <c r="AB696">
        <v>0</v>
      </c>
      <c r="AC696">
        <v>4</v>
      </c>
      <c r="AD696">
        <v>6735</v>
      </c>
      <c r="AE696">
        <v>1362</v>
      </c>
      <c r="AF696">
        <v>278</v>
      </c>
      <c r="AG696">
        <v>2</v>
      </c>
      <c r="AH696">
        <v>0</v>
      </c>
      <c r="AI696">
        <v>0</v>
      </c>
      <c r="AJ696">
        <v>179</v>
      </c>
      <c r="AK696">
        <v>155</v>
      </c>
      <c r="AL696">
        <v>1</v>
      </c>
      <c r="AM696">
        <v>60</v>
      </c>
      <c r="AN696">
        <v>0</v>
      </c>
      <c r="AO696">
        <v>326</v>
      </c>
      <c r="AP696">
        <v>87</v>
      </c>
    </row>
    <row r="697" spans="1:42" x14ac:dyDescent="0.2">
      <c r="A697">
        <v>55660160</v>
      </c>
      <c r="B697" t="s">
        <v>1220</v>
      </c>
      <c r="C697">
        <v>42735</v>
      </c>
      <c r="D697">
        <v>0</v>
      </c>
      <c r="E697">
        <v>0</v>
      </c>
      <c r="F697">
        <v>0</v>
      </c>
      <c r="G697">
        <v>0</v>
      </c>
      <c r="H697">
        <v>0</v>
      </c>
      <c r="I697" t="s">
        <v>1222</v>
      </c>
      <c r="J697">
        <v>10754</v>
      </c>
      <c r="K697">
        <v>1147</v>
      </c>
      <c r="L697">
        <v>707</v>
      </c>
      <c r="M697">
        <v>8627</v>
      </c>
      <c r="N697">
        <v>272</v>
      </c>
      <c r="O697">
        <v>492</v>
      </c>
      <c r="P697">
        <v>193</v>
      </c>
      <c r="Q697">
        <v>8</v>
      </c>
      <c r="R697">
        <v>0</v>
      </c>
      <c r="S697">
        <v>3</v>
      </c>
      <c r="T697">
        <v>283</v>
      </c>
      <c r="U697">
        <v>34</v>
      </c>
      <c r="V697">
        <v>127</v>
      </c>
      <c r="W697">
        <v>8</v>
      </c>
      <c r="X697">
        <v>380</v>
      </c>
      <c r="Y697">
        <v>220</v>
      </c>
      <c r="Z697">
        <v>16</v>
      </c>
      <c r="AA697">
        <v>21</v>
      </c>
      <c r="AB697">
        <v>65</v>
      </c>
      <c r="AC697">
        <v>5</v>
      </c>
      <c r="AD697">
        <v>6771</v>
      </c>
      <c r="AE697">
        <v>1407</v>
      </c>
      <c r="AF697">
        <v>185</v>
      </c>
      <c r="AG697">
        <v>2</v>
      </c>
      <c r="AH697">
        <v>0</v>
      </c>
      <c r="AI697">
        <v>0</v>
      </c>
      <c r="AJ697">
        <v>261</v>
      </c>
      <c r="AK697">
        <v>208</v>
      </c>
      <c r="AL697">
        <v>1</v>
      </c>
      <c r="AM697">
        <v>63</v>
      </c>
      <c r="AN697">
        <v>0</v>
      </c>
      <c r="AO697">
        <v>132</v>
      </c>
      <c r="AP697">
        <v>59</v>
      </c>
    </row>
    <row r="698" spans="1:42" x14ac:dyDescent="0.2">
      <c r="A698">
        <v>55660200</v>
      </c>
      <c r="B698" t="s">
        <v>1223</v>
      </c>
      <c r="C698">
        <v>43465</v>
      </c>
      <c r="D698">
        <v>0</v>
      </c>
      <c r="E698">
        <v>0</v>
      </c>
      <c r="F698">
        <v>0</v>
      </c>
      <c r="G698">
        <v>0</v>
      </c>
      <c r="H698">
        <v>0</v>
      </c>
      <c r="I698" t="s">
        <v>2115</v>
      </c>
      <c r="J698">
        <v>9982</v>
      </c>
      <c r="K698">
        <v>608</v>
      </c>
      <c r="L698">
        <v>387</v>
      </c>
      <c r="M698">
        <v>8877</v>
      </c>
      <c r="N698">
        <v>110</v>
      </c>
      <c r="O698">
        <v>179</v>
      </c>
      <c r="P698">
        <v>71</v>
      </c>
      <c r="Q698">
        <v>0</v>
      </c>
      <c r="R698">
        <v>0</v>
      </c>
      <c r="S698">
        <v>0</v>
      </c>
      <c r="T698">
        <v>290</v>
      </c>
      <c r="U698">
        <v>11</v>
      </c>
      <c r="V698">
        <v>54</v>
      </c>
      <c r="W698">
        <v>3</v>
      </c>
      <c r="X698">
        <v>115</v>
      </c>
      <c r="Y698">
        <v>268</v>
      </c>
      <c r="Z698">
        <v>4</v>
      </c>
      <c r="AA698">
        <v>0</v>
      </c>
      <c r="AB698">
        <v>0</v>
      </c>
      <c r="AC698">
        <v>0</v>
      </c>
      <c r="AD698">
        <v>8001</v>
      </c>
      <c r="AE698">
        <v>664</v>
      </c>
      <c r="AF698">
        <v>80</v>
      </c>
      <c r="AG698">
        <v>21</v>
      </c>
      <c r="AH698">
        <v>28</v>
      </c>
      <c r="AI698">
        <v>0</v>
      </c>
      <c r="AJ698">
        <v>82</v>
      </c>
      <c r="AK698">
        <v>86</v>
      </c>
      <c r="AL698">
        <v>0</v>
      </c>
      <c r="AM698">
        <v>24</v>
      </c>
      <c r="AN698">
        <v>0</v>
      </c>
      <c r="AO698">
        <v>36</v>
      </c>
      <c r="AP698">
        <v>20</v>
      </c>
    </row>
    <row r="699" spans="1:42" x14ac:dyDescent="0.2">
      <c r="A699">
        <v>55660200</v>
      </c>
      <c r="B699" t="s">
        <v>1223</v>
      </c>
      <c r="C699">
        <v>43100</v>
      </c>
      <c r="D699">
        <v>0</v>
      </c>
      <c r="E699">
        <v>0</v>
      </c>
      <c r="F699">
        <v>0</v>
      </c>
      <c r="G699">
        <v>0</v>
      </c>
      <c r="H699">
        <v>0</v>
      </c>
      <c r="I699" t="s">
        <v>1224</v>
      </c>
      <c r="J699">
        <v>9982</v>
      </c>
      <c r="K699">
        <v>597</v>
      </c>
      <c r="L699">
        <v>395</v>
      </c>
      <c r="M699">
        <v>8891</v>
      </c>
      <c r="N699">
        <v>99</v>
      </c>
      <c r="O699">
        <v>174</v>
      </c>
      <c r="P699">
        <v>71</v>
      </c>
      <c r="Q699">
        <v>0</v>
      </c>
      <c r="R699">
        <v>0</v>
      </c>
      <c r="S699">
        <v>0</v>
      </c>
      <c r="T699">
        <v>287</v>
      </c>
      <c r="U699">
        <v>11</v>
      </c>
      <c r="V699">
        <v>52</v>
      </c>
      <c r="W699">
        <v>3</v>
      </c>
      <c r="X699">
        <v>118</v>
      </c>
      <c r="Y699">
        <v>273</v>
      </c>
      <c r="Z699">
        <v>4</v>
      </c>
      <c r="AA699">
        <v>0</v>
      </c>
      <c r="AB699">
        <v>0</v>
      </c>
      <c r="AC699">
        <v>0</v>
      </c>
      <c r="AD699">
        <v>8050</v>
      </c>
      <c r="AE699">
        <v>660</v>
      </c>
      <c r="AF699">
        <v>51</v>
      </c>
      <c r="AG699">
        <v>21</v>
      </c>
      <c r="AH699">
        <v>28</v>
      </c>
      <c r="AI699">
        <v>0</v>
      </c>
      <c r="AJ699">
        <v>80</v>
      </c>
      <c r="AK699">
        <v>76</v>
      </c>
      <c r="AL699">
        <v>0</v>
      </c>
      <c r="AM699">
        <v>23</v>
      </c>
      <c r="AN699">
        <v>0</v>
      </c>
      <c r="AO699">
        <v>35</v>
      </c>
      <c r="AP699">
        <v>19</v>
      </c>
    </row>
    <row r="700" spans="1:42" x14ac:dyDescent="0.2">
      <c r="A700">
        <v>55660200</v>
      </c>
      <c r="B700" t="s">
        <v>1223</v>
      </c>
      <c r="C700">
        <v>42735</v>
      </c>
      <c r="D700">
        <v>0</v>
      </c>
      <c r="E700">
        <v>0</v>
      </c>
      <c r="F700">
        <v>0</v>
      </c>
      <c r="G700">
        <v>0</v>
      </c>
      <c r="H700">
        <v>0</v>
      </c>
      <c r="I700" t="s">
        <v>1225</v>
      </c>
      <c r="J700">
        <v>9982</v>
      </c>
      <c r="K700">
        <v>595</v>
      </c>
      <c r="L700">
        <v>394</v>
      </c>
      <c r="M700">
        <v>8894</v>
      </c>
      <c r="N700">
        <v>99</v>
      </c>
      <c r="O700">
        <v>173</v>
      </c>
      <c r="P700">
        <v>71</v>
      </c>
      <c r="Q700">
        <v>0</v>
      </c>
      <c r="R700">
        <v>0</v>
      </c>
      <c r="S700">
        <v>0</v>
      </c>
      <c r="T700">
        <v>286</v>
      </c>
      <c r="U700">
        <v>11</v>
      </c>
      <c r="V700">
        <v>52</v>
      </c>
      <c r="W700">
        <v>3</v>
      </c>
      <c r="X700">
        <v>116</v>
      </c>
      <c r="Y700">
        <v>273</v>
      </c>
      <c r="Z700">
        <v>4</v>
      </c>
      <c r="AA700">
        <v>0</v>
      </c>
      <c r="AB700">
        <v>0</v>
      </c>
      <c r="AC700">
        <v>0</v>
      </c>
      <c r="AD700">
        <v>8053</v>
      </c>
      <c r="AE700">
        <v>661</v>
      </c>
      <c r="AF700">
        <v>51</v>
      </c>
      <c r="AG700">
        <v>21</v>
      </c>
      <c r="AH700">
        <v>28</v>
      </c>
      <c r="AI700">
        <v>0</v>
      </c>
      <c r="AJ700">
        <v>80</v>
      </c>
      <c r="AK700">
        <v>77</v>
      </c>
      <c r="AL700">
        <v>0</v>
      </c>
      <c r="AM700">
        <v>23</v>
      </c>
      <c r="AN700">
        <v>0</v>
      </c>
      <c r="AO700">
        <v>35</v>
      </c>
      <c r="AP700">
        <v>19</v>
      </c>
    </row>
    <row r="701" spans="1:42" x14ac:dyDescent="0.2">
      <c r="A701">
        <v>55660240</v>
      </c>
      <c r="B701" t="s">
        <v>1226</v>
      </c>
      <c r="C701">
        <v>43465</v>
      </c>
      <c r="D701">
        <v>0</v>
      </c>
      <c r="E701">
        <v>0</v>
      </c>
      <c r="F701">
        <v>0</v>
      </c>
      <c r="G701">
        <v>0</v>
      </c>
      <c r="H701">
        <v>0</v>
      </c>
      <c r="I701" t="s">
        <v>2116</v>
      </c>
      <c r="J701">
        <v>4476</v>
      </c>
      <c r="K701">
        <v>329</v>
      </c>
      <c r="L701">
        <v>203</v>
      </c>
      <c r="M701">
        <v>3896</v>
      </c>
      <c r="N701">
        <v>48</v>
      </c>
      <c r="O701">
        <v>127</v>
      </c>
      <c r="P701">
        <v>35</v>
      </c>
      <c r="Q701">
        <v>0</v>
      </c>
      <c r="R701">
        <v>0</v>
      </c>
      <c r="S701">
        <v>0</v>
      </c>
      <c r="T701">
        <v>124</v>
      </c>
      <c r="U701">
        <v>13</v>
      </c>
      <c r="V701">
        <v>26</v>
      </c>
      <c r="W701">
        <v>4</v>
      </c>
      <c r="X701">
        <v>85</v>
      </c>
      <c r="Y701">
        <v>113</v>
      </c>
      <c r="Z701">
        <v>4</v>
      </c>
      <c r="AA701">
        <v>0</v>
      </c>
      <c r="AB701">
        <v>0</v>
      </c>
      <c r="AC701">
        <v>0</v>
      </c>
      <c r="AD701">
        <v>3136</v>
      </c>
      <c r="AE701">
        <v>705</v>
      </c>
      <c r="AF701">
        <v>41</v>
      </c>
      <c r="AG701">
        <v>0</v>
      </c>
      <c r="AH701">
        <v>0</v>
      </c>
      <c r="AI701">
        <v>0</v>
      </c>
      <c r="AJ701">
        <v>15</v>
      </c>
      <c r="AK701">
        <v>40</v>
      </c>
      <c r="AL701">
        <v>0</v>
      </c>
      <c r="AM701">
        <v>9</v>
      </c>
      <c r="AN701">
        <v>0</v>
      </c>
      <c r="AO701">
        <v>23</v>
      </c>
      <c r="AP701">
        <v>16</v>
      </c>
    </row>
    <row r="702" spans="1:42" x14ac:dyDescent="0.2">
      <c r="A702">
        <v>55660240</v>
      </c>
      <c r="B702" t="s">
        <v>1226</v>
      </c>
      <c r="C702">
        <v>43100</v>
      </c>
      <c r="D702">
        <v>0</v>
      </c>
      <c r="E702">
        <v>0</v>
      </c>
      <c r="F702">
        <v>0</v>
      </c>
      <c r="G702">
        <v>0</v>
      </c>
      <c r="H702">
        <v>0</v>
      </c>
      <c r="I702" t="s">
        <v>1227</v>
      </c>
      <c r="J702">
        <v>4476</v>
      </c>
      <c r="K702">
        <v>325</v>
      </c>
      <c r="L702">
        <v>203</v>
      </c>
      <c r="M702">
        <v>3897</v>
      </c>
      <c r="N702">
        <v>50</v>
      </c>
      <c r="O702">
        <v>128</v>
      </c>
      <c r="P702">
        <v>33</v>
      </c>
      <c r="Q702">
        <v>0</v>
      </c>
      <c r="R702">
        <v>0</v>
      </c>
      <c r="S702">
        <v>0</v>
      </c>
      <c r="T702">
        <v>123</v>
      </c>
      <c r="U702">
        <v>14</v>
      </c>
      <c r="V702">
        <v>24</v>
      </c>
      <c r="W702">
        <v>4</v>
      </c>
      <c r="X702">
        <v>88</v>
      </c>
      <c r="Y702">
        <v>112</v>
      </c>
      <c r="Z702">
        <v>3</v>
      </c>
      <c r="AA702">
        <v>0</v>
      </c>
      <c r="AB702">
        <v>0</v>
      </c>
      <c r="AC702">
        <v>0</v>
      </c>
      <c r="AD702">
        <v>3150</v>
      </c>
      <c r="AE702">
        <v>702</v>
      </c>
      <c r="AF702">
        <v>33</v>
      </c>
      <c r="AG702">
        <v>0</v>
      </c>
      <c r="AH702">
        <v>0</v>
      </c>
      <c r="AI702">
        <v>0</v>
      </c>
      <c r="AJ702">
        <v>13</v>
      </c>
      <c r="AK702">
        <v>42</v>
      </c>
      <c r="AL702">
        <v>0</v>
      </c>
      <c r="AM702">
        <v>9</v>
      </c>
      <c r="AN702">
        <v>0</v>
      </c>
      <c r="AO702">
        <v>21</v>
      </c>
      <c r="AP702">
        <v>13</v>
      </c>
    </row>
    <row r="703" spans="1:42" x14ac:dyDescent="0.2">
      <c r="A703">
        <v>55660240</v>
      </c>
      <c r="B703" t="s">
        <v>1226</v>
      </c>
      <c r="C703">
        <v>42735</v>
      </c>
      <c r="D703">
        <v>0</v>
      </c>
      <c r="E703">
        <v>0</v>
      </c>
      <c r="F703">
        <v>0</v>
      </c>
      <c r="G703">
        <v>0</v>
      </c>
      <c r="H703">
        <v>0</v>
      </c>
      <c r="I703" t="s">
        <v>1228</v>
      </c>
      <c r="J703">
        <v>4476</v>
      </c>
      <c r="K703">
        <v>325</v>
      </c>
      <c r="L703">
        <v>203</v>
      </c>
      <c r="M703">
        <v>3897</v>
      </c>
      <c r="N703">
        <v>50</v>
      </c>
      <c r="O703">
        <v>127</v>
      </c>
      <c r="P703">
        <v>32</v>
      </c>
      <c r="Q703">
        <v>0</v>
      </c>
      <c r="R703">
        <v>0</v>
      </c>
      <c r="S703">
        <v>0</v>
      </c>
      <c r="T703">
        <v>124</v>
      </c>
      <c r="U703">
        <v>14</v>
      </c>
      <c r="V703">
        <v>24</v>
      </c>
      <c r="W703">
        <v>4</v>
      </c>
      <c r="X703">
        <v>88</v>
      </c>
      <c r="Y703">
        <v>112</v>
      </c>
      <c r="Z703">
        <v>3</v>
      </c>
      <c r="AA703">
        <v>0</v>
      </c>
      <c r="AB703">
        <v>0</v>
      </c>
      <c r="AC703">
        <v>0</v>
      </c>
      <c r="AD703">
        <v>3151</v>
      </c>
      <c r="AE703">
        <v>702</v>
      </c>
      <c r="AF703">
        <v>32</v>
      </c>
      <c r="AG703">
        <v>0</v>
      </c>
      <c r="AH703">
        <v>0</v>
      </c>
      <c r="AI703">
        <v>0</v>
      </c>
      <c r="AJ703">
        <v>13</v>
      </c>
      <c r="AK703">
        <v>41</v>
      </c>
      <c r="AL703">
        <v>0</v>
      </c>
      <c r="AM703">
        <v>9</v>
      </c>
      <c r="AN703">
        <v>0</v>
      </c>
      <c r="AO703">
        <v>20</v>
      </c>
      <c r="AP703">
        <v>13</v>
      </c>
    </row>
    <row r="704" spans="1:42" x14ac:dyDescent="0.2">
      <c r="A704">
        <v>55660280</v>
      </c>
      <c r="B704" t="s">
        <v>1229</v>
      </c>
      <c r="C704">
        <v>43465</v>
      </c>
      <c r="D704">
        <v>0</v>
      </c>
      <c r="E704">
        <v>0</v>
      </c>
      <c r="F704">
        <v>0</v>
      </c>
      <c r="G704">
        <v>0</v>
      </c>
      <c r="H704">
        <v>0</v>
      </c>
      <c r="I704" t="s">
        <v>2117</v>
      </c>
      <c r="J704">
        <v>10887</v>
      </c>
      <c r="K704">
        <v>2488</v>
      </c>
      <c r="L704">
        <v>817</v>
      </c>
      <c r="M704">
        <v>7415</v>
      </c>
      <c r="N704">
        <v>167</v>
      </c>
      <c r="O704">
        <v>1206</v>
      </c>
      <c r="P704">
        <v>495</v>
      </c>
      <c r="Q704">
        <v>101</v>
      </c>
      <c r="R704">
        <v>0</v>
      </c>
      <c r="S704">
        <v>60</v>
      </c>
      <c r="T704">
        <v>281</v>
      </c>
      <c r="U704">
        <v>66</v>
      </c>
      <c r="V704">
        <v>255</v>
      </c>
      <c r="W704">
        <v>24</v>
      </c>
      <c r="X704">
        <v>454</v>
      </c>
      <c r="Y704">
        <v>265</v>
      </c>
      <c r="Z704">
        <v>32</v>
      </c>
      <c r="AA704">
        <v>66</v>
      </c>
      <c r="AB704">
        <v>0</v>
      </c>
      <c r="AC704">
        <v>0</v>
      </c>
      <c r="AD704">
        <v>5139</v>
      </c>
      <c r="AE704">
        <v>1930</v>
      </c>
      <c r="AF704">
        <v>245</v>
      </c>
      <c r="AG704">
        <v>0</v>
      </c>
      <c r="AH704">
        <v>0</v>
      </c>
      <c r="AI704">
        <v>0</v>
      </c>
      <c r="AJ704">
        <v>102</v>
      </c>
      <c r="AK704">
        <v>95</v>
      </c>
      <c r="AL704">
        <v>0</v>
      </c>
      <c r="AM704">
        <v>72</v>
      </c>
      <c r="AN704">
        <v>0</v>
      </c>
      <c r="AO704">
        <v>297</v>
      </c>
      <c r="AP704">
        <v>164</v>
      </c>
    </row>
    <row r="705" spans="1:42" x14ac:dyDescent="0.2">
      <c r="A705">
        <v>55660280</v>
      </c>
      <c r="B705" t="s">
        <v>1229</v>
      </c>
      <c r="C705">
        <v>43100</v>
      </c>
      <c r="D705">
        <v>0</v>
      </c>
      <c r="E705">
        <v>0</v>
      </c>
      <c r="F705">
        <v>0</v>
      </c>
      <c r="G705">
        <v>0</v>
      </c>
      <c r="H705">
        <v>0</v>
      </c>
      <c r="I705" t="s">
        <v>1230</v>
      </c>
      <c r="J705">
        <v>10887</v>
      </c>
      <c r="K705">
        <v>2486</v>
      </c>
      <c r="L705">
        <v>847</v>
      </c>
      <c r="M705">
        <v>7390</v>
      </c>
      <c r="N705">
        <v>165</v>
      </c>
      <c r="O705">
        <v>1203</v>
      </c>
      <c r="P705">
        <v>505</v>
      </c>
      <c r="Q705">
        <v>108</v>
      </c>
      <c r="R705">
        <v>0</v>
      </c>
      <c r="S705">
        <v>68</v>
      </c>
      <c r="T705">
        <v>284</v>
      </c>
      <c r="U705">
        <v>65</v>
      </c>
      <c r="V705">
        <v>229</v>
      </c>
      <c r="W705">
        <v>25</v>
      </c>
      <c r="X705">
        <v>478</v>
      </c>
      <c r="Y705">
        <v>271</v>
      </c>
      <c r="Z705">
        <v>33</v>
      </c>
      <c r="AA705">
        <v>65</v>
      </c>
      <c r="AB705">
        <v>0</v>
      </c>
      <c r="AC705">
        <v>0</v>
      </c>
      <c r="AD705">
        <v>5219</v>
      </c>
      <c r="AE705">
        <v>1909</v>
      </c>
      <c r="AF705">
        <v>171</v>
      </c>
      <c r="AG705">
        <v>0</v>
      </c>
      <c r="AH705">
        <v>0</v>
      </c>
      <c r="AI705">
        <v>0</v>
      </c>
      <c r="AJ705">
        <v>90</v>
      </c>
      <c r="AK705">
        <v>99</v>
      </c>
      <c r="AL705">
        <v>0</v>
      </c>
      <c r="AM705">
        <v>65</v>
      </c>
      <c r="AN705">
        <v>0</v>
      </c>
      <c r="AO705">
        <v>300</v>
      </c>
      <c r="AP705">
        <v>137</v>
      </c>
    </row>
    <row r="706" spans="1:42" x14ac:dyDescent="0.2">
      <c r="A706">
        <v>55660280</v>
      </c>
      <c r="B706" t="s">
        <v>1229</v>
      </c>
      <c r="C706">
        <v>42735</v>
      </c>
      <c r="D706">
        <v>0</v>
      </c>
      <c r="E706">
        <v>0</v>
      </c>
      <c r="F706">
        <v>0</v>
      </c>
      <c r="G706">
        <v>0</v>
      </c>
      <c r="H706">
        <v>0</v>
      </c>
      <c r="I706" t="s">
        <v>1231</v>
      </c>
      <c r="J706">
        <v>10887</v>
      </c>
      <c r="K706">
        <v>2453</v>
      </c>
      <c r="L706">
        <v>856</v>
      </c>
      <c r="M706">
        <v>7418</v>
      </c>
      <c r="N706">
        <v>161</v>
      </c>
      <c r="O706">
        <v>1191</v>
      </c>
      <c r="P706">
        <v>497</v>
      </c>
      <c r="Q706">
        <v>109</v>
      </c>
      <c r="R706">
        <v>0</v>
      </c>
      <c r="S706">
        <v>65</v>
      </c>
      <c r="T706">
        <v>274</v>
      </c>
      <c r="U706">
        <v>65</v>
      </c>
      <c r="V706">
        <v>227</v>
      </c>
      <c r="W706">
        <v>25</v>
      </c>
      <c r="X706">
        <v>551</v>
      </c>
      <c r="Y706">
        <v>205</v>
      </c>
      <c r="Z706">
        <v>33</v>
      </c>
      <c r="AA706">
        <v>66</v>
      </c>
      <c r="AB706">
        <v>0</v>
      </c>
      <c r="AC706">
        <v>0</v>
      </c>
      <c r="AD706">
        <v>5267</v>
      </c>
      <c r="AE706">
        <v>1923</v>
      </c>
      <c r="AF706">
        <v>148</v>
      </c>
      <c r="AG706">
        <v>0</v>
      </c>
      <c r="AH706">
        <v>0</v>
      </c>
      <c r="AI706">
        <v>0</v>
      </c>
      <c r="AJ706">
        <v>80</v>
      </c>
      <c r="AK706">
        <v>97</v>
      </c>
      <c r="AL706">
        <v>0</v>
      </c>
      <c r="AM706">
        <v>64</v>
      </c>
      <c r="AN706">
        <v>0</v>
      </c>
      <c r="AO706">
        <v>298</v>
      </c>
      <c r="AP706">
        <v>140</v>
      </c>
    </row>
    <row r="707" spans="1:42" x14ac:dyDescent="0.2">
      <c r="A707">
        <v>55660320</v>
      </c>
      <c r="B707" t="s">
        <v>1232</v>
      </c>
      <c r="C707">
        <v>43465</v>
      </c>
      <c r="D707">
        <v>0</v>
      </c>
      <c r="E707">
        <v>0</v>
      </c>
      <c r="F707">
        <v>0</v>
      </c>
      <c r="G707">
        <v>0</v>
      </c>
      <c r="H707">
        <v>0</v>
      </c>
      <c r="I707" t="s">
        <v>2118</v>
      </c>
      <c r="J707">
        <v>5235</v>
      </c>
      <c r="K707">
        <v>486</v>
      </c>
      <c r="L707">
        <v>308</v>
      </c>
      <c r="M707">
        <v>4333</v>
      </c>
      <c r="N707">
        <v>108</v>
      </c>
      <c r="O707">
        <v>195</v>
      </c>
      <c r="P707">
        <v>87</v>
      </c>
      <c r="Q707">
        <v>0</v>
      </c>
      <c r="R707">
        <v>0</v>
      </c>
      <c r="S707">
        <v>0</v>
      </c>
      <c r="T707">
        <v>141</v>
      </c>
      <c r="U707">
        <v>7</v>
      </c>
      <c r="V707">
        <v>52</v>
      </c>
      <c r="W707">
        <v>3</v>
      </c>
      <c r="X707">
        <v>151</v>
      </c>
      <c r="Y707">
        <v>148</v>
      </c>
      <c r="Z707">
        <v>6</v>
      </c>
      <c r="AA707">
        <v>2</v>
      </c>
      <c r="AB707">
        <v>0</v>
      </c>
      <c r="AC707">
        <v>0</v>
      </c>
      <c r="AD707">
        <v>3403</v>
      </c>
      <c r="AE707">
        <v>775</v>
      </c>
      <c r="AF707">
        <v>77</v>
      </c>
      <c r="AG707">
        <v>0</v>
      </c>
      <c r="AH707">
        <v>0</v>
      </c>
      <c r="AI707">
        <v>0</v>
      </c>
      <c r="AJ707">
        <v>78</v>
      </c>
      <c r="AK707">
        <v>77</v>
      </c>
      <c r="AL707">
        <v>0</v>
      </c>
      <c r="AM707">
        <v>31</v>
      </c>
      <c r="AN707">
        <v>0</v>
      </c>
      <c r="AO707">
        <v>63</v>
      </c>
      <c r="AP707">
        <v>20</v>
      </c>
    </row>
    <row r="708" spans="1:42" x14ac:dyDescent="0.2">
      <c r="A708">
        <v>55660320</v>
      </c>
      <c r="B708" t="s">
        <v>1232</v>
      </c>
      <c r="C708">
        <v>43100</v>
      </c>
      <c r="D708">
        <v>0</v>
      </c>
      <c r="E708">
        <v>0</v>
      </c>
      <c r="F708">
        <v>0</v>
      </c>
      <c r="G708">
        <v>0</v>
      </c>
      <c r="H708">
        <v>0</v>
      </c>
      <c r="I708" t="s">
        <v>1233</v>
      </c>
      <c r="J708">
        <v>5235</v>
      </c>
      <c r="K708">
        <v>473</v>
      </c>
      <c r="L708">
        <v>311</v>
      </c>
      <c r="M708">
        <v>4300</v>
      </c>
      <c r="N708">
        <v>151</v>
      </c>
      <c r="O708">
        <v>190</v>
      </c>
      <c r="P708">
        <v>84</v>
      </c>
      <c r="Q708">
        <v>0</v>
      </c>
      <c r="R708">
        <v>0</v>
      </c>
      <c r="S708">
        <v>0</v>
      </c>
      <c r="T708">
        <v>138</v>
      </c>
      <c r="U708">
        <v>7</v>
      </c>
      <c r="V708">
        <v>52</v>
      </c>
      <c r="W708">
        <v>3</v>
      </c>
      <c r="X708">
        <v>232</v>
      </c>
      <c r="Y708">
        <v>72</v>
      </c>
      <c r="Z708">
        <v>6</v>
      </c>
      <c r="AA708">
        <v>2</v>
      </c>
      <c r="AB708">
        <v>0</v>
      </c>
      <c r="AC708">
        <v>0</v>
      </c>
      <c r="AD708">
        <v>3443</v>
      </c>
      <c r="AE708">
        <v>778</v>
      </c>
      <c r="AF708">
        <v>39</v>
      </c>
      <c r="AG708">
        <v>0</v>
      </c>
      <c r="AH708">
        <v>0</v>
      </c>
      <c r="AI708">
        <v>0</v>
      </c>
      <c r="AJ708">
        <v>39</v>
      </c>
      <c r="AK708">
        <v>122</v>
      </c>
      <c r="AL708">
        <v>0</v>
      </c>
      <c r="AM708">
        <v>29</v>
      </c>
      <c r="AN708">
        <v>0</v>
      </c>
      <c r="AO708">
        <v>62</v>
      </c>
      <c r="AP708">
        <v>19</v>
      </c>
    </row>
    <row r="709" spans="1:42" x14ac:dyDescent="0.2">
      <c r="A709">
        <v>55660320</v>
      </c>
      <c r="B709" t="s">
        <v>1232</v>
      </c>
      <c r="C709">
        <v>42735</v>
      </c>
      <c r="D709">
        <v>0</v>
      </c>
      <c r="E709">
        <v>0</v>
      </c>
      <c r="F709">
        <v>0</v>
      </c>
      <c r="G709">
        <v>0</v>
      </c>
      <c r="H709">
        <v>0</v>
      </c>
      <c r="I709" t="s">
        <v>1234</v>
      </c>
      <c r="J709">
        <v>5235</v>
      </c>
      <c r="K709">
        <v>466</v>
      </c>
      <c r="L709">
        <v>307</v>
      </c>
      <c r="M709">
        <v>4298</v>
      </c>
      <c r="N709">
        <v>163</v>
      </c>
      <c r="O709">
        <v>187</v>
      </c>
      <c r="P709">
        <v>83</v>
      </c>
      <c r="Q709">
        <v>0</v>
      </c>
      <c r="R709">
        <v>0</v>
      </c>
      <c r="S709">
        <v>0</v>
      </c>
      <c r="T709">
        <v>135</v>
      </c>
      <c r="U709">
        <v>7</v>
      </c>
      <c r="V709">
        <v>52</v>
      </c>
      <c r="W709">
        <v>3</v>
      </c>
      <c r="X709">
        <v>253</v>
      </c>
      <c r="Y709">
        <v>46</v>
      </c>
      <c r="Z709">
        <v>6</v>
      </c>
      <c r="AA709">
        <v>2</v>
      </c>
      <c r="AB709">
        <v>0</v>
      </c>
      <c r="AC709">
        <v>0</v>
      </c>
      <c r="AD709">
        <v>3454</v>
      </c>
      <c r="AE709">
        <v>784</v>
      </c>
      <c r="AF709">
        <v>32</v>
      </c>
      <c r="AG709">
        <v>0</v>
      </c>
      <c r="AH709">
        <v>0</v>
      </c>
      <c r="AI709">
        <v>0</v>
      </c>
      <c r="AJ709">
        <v>27</v>
      </c>
      <c r="AK709">
        <v>135</v>
      </c>
      <c r="AL709">
        <v>0</v>
      </c>
      <c r="AM709">
        <v>28</v>
      </c>
      <c r="AN709">
        <v>0</v>
      </c>
      <c r="AO709">
        <v>62</v>
      </c>
      <c r="AP709">
        <v>19</v>
      </c>
    </row>
    <row r="710" spans="1:42" x14ac:dyDescent="0.2">
      <c r="A710">
        <v>55660360</v>
      </c>
      <c r="B710" t="s">
        <v>1235</v>
      </c>
      <c r="C710">
        <v>43465</v>
      </c>
      <c r="D710">
        <v>0</v>
      </c>
      <c r="E710">
        <v>0</v>
      </c>
      <c r="F710">
        <v>0</v>
      </c>
      <c r="G710">
        <v>0</v>
      </c>
      <c r="H710">
        <v>0</v>
      </c>
      <c r="I710" t="s">
        <v>2119</v>
      </c>
      <c r="J710">
        <v>3526</v>
      </c>
      <c r="K710">
        <v>308</v>
      </c>
      <c r="L710">
        <v>129</v>
      </c>
      <c r="M710">
        <v>3055</v>
      </c>
      <c r="N710">
        <v>34</v>
      </c>
      <c r="O710">
        <v>127</v>
      </c>
      <c r="P710">
        <v>43</v>
      </c>
      <c r="Q710">
        <v>0</v>
      </c>
      <c r="R710">
        <v>0</v>
      </c>
      <c r="S710">
        <v>0</v>
      </c>
      <c r="T710">
        <v>104</v>
      </c>
      <c r="U710">
        <v>8</v>
      </c>
      <c r="V710">
        <v>22</v>
      </c>
      <c r="W710">
        <v>3</v>
      </c>
      <c r="X710">
        <v>67</v>
      </c>
      <c r="Y710">
        <v>60</v>
      </c>
      <c r="Z710">
        <v>2</v>
      </c>
      <c r="AA710">
        <v>0</v>
      </c>
      <c r="AB710">
        <v>0</v>
      </c>
      <c r="AC710">
        <v>0</v>
      </c>
      <c r="AD710">
        <v>2665</v>
      </c>
      <c r="AE710">
        <v>341</v>
      </c>
      <c r="AF710">
        <v>21</v>
      </c>
      <c r="AG710">
        <v>0</v>
      </c>
      <c r="AH710">
        <v>0</v>
      </c>
      <c r="AI710">
        <v>0</v>
      </c>
      <c r="AJ710">
        <v>28</v>
      </c>
      <c r="AK710">
        <v>26</v>
      </c>
      <c r="AL710">
        <v>0</v>
      </c>
      <c r="AM710">
        <v>9</v>
      </c>
      <c r="AN710">
        <v>0</v>
      </c>
      <c r="AO710">
        <v>26</v>
      </c>
      <c r="AP710">
        <v>12</v>
      </c>
    </row>
    <row r="711" spans="1:42" x14ac:dyDescent="0.2">
      <c r="A711">
        <v>55660360</v>
      </c>
      <c r="B711" t="s">
        <v>1235</v>
      </c>
      <c r="C711">
        <v>43100</v>
      </c>
      <c r="D711">
        <v>0</v>
      </c>
      <c r="E711">
        <v>0</v>
      </c>
      <c r="F711">
        <v>0</v>
      </c>
      <c r="G711">
        <v>0</v>
      </c>
      <c r="H711">
        <v>0</v>
      </c>
      <c r="I711" t="s">
        <v>1236</v>
      </c>
      <c r="J711">
        <v>3526</v>
      </c>
      <c r="K711">
        <v>307</v>
      </c>
      <c r="L711">
        <v>129</v>
      </c>
      <c r="M711">
        <v>3056</v>
      </c>
      <c r="N711">
        <v>34</v>
      </c>
      <c r="O711">
        <v>126</v>
      </c>
      <c r="P711">
        <v>44</v>
      </c>
      <c r="Q711">
        <v>0</v>
      </c>
      <c r="R711">
        <v>0</v>
      </c>
      <c r="S711">
        <v>0</v>
      </c>
      <c r="T711">
        <v>104</v>
      </c>
      <c r="U711">
        <v>8</v>
      </c>
      <c r="V711">
        <v>22</v>
      </c>
      <c r="W711">
        <v>3</v>
      </c>
      <c r="X711">
        <v>67</v>
      </c>
      <c r="Y711">
        <v>60</v>
      </c>
      <c r="Z711">
        <v>2</v>
      </c>
      <c r="AA711">
        <v>0</v>
      </c>
      <c r="AB711">
        <v>0</v>
      </c>
      <c r="AC711">
        <v>0</v>
      </c>
      <c r="AD711">
        <v>2667</v>
      </c>
      <c r="AE711">
        <v>341</v>
      </c>
      <c r="AF711">
        <v>21</v>
      </c>
      <c r="AG711">
        <v>0</v>
      </c>
      <c r="AH711">
        <v>0</v>
      </c>
      <c r="AI711">
        <v>0</v>
      </c>
      <c r="AJ711">
        <v>27</v>
      </c>
      <c r="AK711">
        <v>26</v>
      </c>
      <c r="AL711">
        <v>0</v>
      </c>
      <c r="AM711">
        <v>9</v>
      </c>
      <c r="AN711">
        <v>0</v>
      </c>
      <c r="AO711">
        <v>26</v>
      </c>
      <c r="AP711">
        <v>12</v>
      </c>
    </row>
    <row r="712" spans="1:42" x14ac:dyDescent="0.2">
      <c r="A712">
        <v>55660360</v>
      </c>
      <c r="B712" t="s">
        <v>1235</v>
      </c>
      <c r="C712">
        <v>42735</v>
      </c>
      <c r="D712">
        <v>0</v>
      </c>
      <c r="E712">
        <v>0</v>
      </c>
      <c r="F712">
        <v>0</v>
      </c>
      <c r="G712">
        <v>0</v>
      </c>
      <c r="H712">
        <v>0</v>
      </c>
      <c r="I712" t="s">
        <v>1237</v>
      </c>
      <c r="J712">
        <v>3526</v>
      </c>
      <c r="K712">
        <v>304</v>
      </c>
      <c r="L712">
        <v>129</v>
      </c>
      <c r="M712">
        <v>3058</v>
      </c>
      <c r="N712">
        <v>34</v>
      </c>
      <c r="O712">
        <v>125</v>
      </c>
      <c r="P712">
        <v>42</v>
      </c>
      <c r="Q712">
        <v>0</v>
      </c>
      <c r="R712">
        <v>0</v>
      </c>
      <c r="S712">
        <v>0</v>
      </c>
      <c r="T712">
        <v>103</v>
      </c>
      <c r="U712">
        <v>8</v>
      </c>
      <c r="V712">
        <v>22</v>
      </c>
      <c r="W712">
        <v>3</v>
      </c>
      <c r="X712">
        <v>68</v>
      </c>
      <c r="Y712">
        <v>59</v>
      </c>
      <c r="Z712">
        <v>2</v>
      </c>
      <c r="AA712">
        <v>0</v>
      </c>
      <c r="AB712">
        <v>0</v>
      </c>
      <c r="AC712">
        <v>0</v>
      </c>
      <c r="AD712">
        <v>2670</v>
      </c>
      <c r="AE712">
        <v>341</v>
      </c>
      <c r="AF712">
        <v>20</v>
      </c>
      <c r="AG712">
        <v>0</v>
      </c>
      <c r="AH712">
        <v>0</v>
      </c>
      <c r="AI712">
        <v>0</v>
      </c>
      <c r="AJ712">
        <v>27</v>
      </c>
      <c r="AK712">
        <v>26</v>
      </c>
      <c r="AL712">
        <v>0</v>
      </c>
      <c r="AM712">
        <v>9</v>
      </c>
      <c r="AN712">
        <v>0</v>
      </c>
      <c r="AO712">
        <v>25</v>
      </c>
      <c r="AP712">
        <v>12</v>
      </c>
    </row>
    <row r="713" spans="1:42" x14ac:dyDescent="0.2">
      <c r="A713">
        <v>55660400</v>
      </c>
      <c r="B713" t="s">
        <v>1238</v>
      </c>
      <c r="C713">
        <v>43465</v>
      </c>
      <c r="D713">
        <v>0</v>
      </c>
      <c r="E713">
        <v>0</v>
      </c>
      <c r="F713">
        <v>0</v>
      </c>
      <c r="G713">
        <v>0</v>
      </c>
      <c r="H713">
        <v>0</v>
      </c>
      <c r="I713" t="s">
        <v>2120</v>
      </c>
      <c r="J713">
        <v>9079</v>
      </c>
      <c r="K713">
        <v>1280</v>
      </c>
      <c r="L713">
        <v>615</v>
      </c>
      <c r="M713">
        <v>7044</v>
      </c>
      <c r="N713">
        <v>140</v>
      </c>
      <c r="O713">
        <v>566</v>
      </c>
      <c r="P713">
        <v>166</v>
      </c>
      <c r="Q713">
        <v>8</v>
      </c>
      <c r="R713">
        <v>0</v>
      </c>
      <c r="S713">
        <v>133</v>
      </c>
      <c r="T713">
        <v>268</v>
      </c>
      <c r="U713">
        <v>47</v>
      </c>
      <c r="V713">
        <v>84</v>
      </c>
      <c r="W713">
        <v>8</v>
      </c>
      <c r="X713">
        <v>260</v>
      </c>
      <c r="Y713">
        <v>283</v>
      </c>
      <c r="Z713">
        <v>23</v>
      </c>
      <c r="AA713">
        <v>49</v>
      </c>
      <c r="AB713">
        <v>0</v>
      </c>
      <c r="AC713">
        <v>0</v>
      </c>
      <c r="AD713">
        <v>5669</v>
      </c>
      <c r="AE713">
        <v>1135</v>
      </c>
      <c r="AF713">
        <v>133</v>
      </c>
      <c r="AG713">
        <v>0</v>
      </c>
      <c r="AH713">
        <v>0</v>
      </c>
      <c r="AI713">
        <v>4</v>
      </c>
      <c r="AJ713">
        <v>103</v>
      </c>
      <c r="AK713">
        <v>61</v>
      </c>
      <c r="AL713">
        <v>0</v>
      </c>
      <c r="AM713">
        <v>79</v>
      </c>
      <c r="AN713">
        <v>0</v>
      </c>
      <c r="AO713">
        <v>110</v>
      </c>
      <c r="AP713">
        <v>36</v>
      </c>
    </row>
    <row r="714" spans="1:42" x14ac:dyDescent="0.2">
      <c r="A714">
        <v>55660400</v>
      </c>
      <c r="B714" t="s">
        <v>1238</v>
      </c>
      <c r="C714">
        <v>43100</v>
      </c>
      <c r="D714">
        <v>0</v>
      </c>
      <c r="E714">
        <v>0</v>
      </c>
      <c r="F714">
        <v>0</v>
      </c>
      <c r="G714">
        <v>0</v>
      </c>
      <c r="H714">
        <v>0</v>
      </c>
      <c r="I714" t="s">
        <v>1239</v>
      </c>
      <c r="J714">
        <v>9079</v>
      </c>
      <c r="K714">
        <v>1282</v>
      </c>
      <c r="L714">
        <v>624</v>
      </c>
      <c r="M714">
        <v>7033</v>
      </c>
      <c r="N714">
        <v>139</v>
      </c>
      <c r="O714">
        <v>568</v>
      </c>
      <c r="P714">
        <v>167</v>
      </c>
      <c r="Q714">
        <v>8</v>
      </c>
      <c r="R714">
        <v>0</v>
      </c>
      <c r="S714">
        <v>133</v>
      </c>
      <c r="T714">
        <v>270</v>
      </c>
      <c r="U714">
        <v>47</v>
      </c>
      <c r="V714">
        <v>82</v>
      </c>
      <c r="W714">
        <v>8</v>
      </c>
      <c r="X714">
        <v>265</v>
      </c>
      <c r="Y714">
        <v>288</v>
      </c>
      <c r="Z714">
        <v>22</v>
      </c>
      <c r="AA714">
        <v>49</v>
      </c>
      <c r="AB714">
        <v>0</v>
      </c>
      <c r="AC714">
        <v>0</v>
      </c>
      <c r="AD714">
        <v>5677</v>
      </c>
      <c r="AE714">
        <v>1132</v>
      </c>
      <c r="AF714">
        <v>114</v>
      </c>
      <c r="AG714">
        <v>0</v>
      </c>
      <c r="AH714">
        <v>0</v>
      </c>
      <c r="AI714">
        <v>4</v>
      </c>
      <c r="AJ714">
        <v>106</v>
      </c>
      <c r="AK714">
        <v>62</v>
      </c>
      <c r="AL714">
        <v>0</v>
      </c>
      <c r="AM714">
        <v>78</v>
      </c>
      <c r="AN714">
        <v>0</v>
      </c>
      <c r="AO714">
        <v>110</v>
      </c>
      <c r="AP714">
        <v>35</v>
      </c>
    </row>
    <row r="715" spans="1:42" x14ac:dyDescent="0.2">
      <c r="A715">
        <v>55660400</v>
      </c>
      <c r="B715" t="s">
        <v>1238</v>
      </c>
      <c r="C715">
        <v>42735</v>
      </c>
      <c r="D715">
        <v>0</v>
      </c>
      <c r="E715">
        <v>0</v>
      </c>
      <c r="F715">
        <v>0</v>
      </c>
      <c r="G715">
        <v>0</v>
      </c>
      <c r="H715">
        <v>0</v>
      </c>
      <c r="I715" t="s">
        <v>1240</v>
      </c>
      <c r="J715">
        <v>9079</v>
      </c>
      <c r="K715">
        <v>1273</v>
      </c>
      <c r="L715">
        <v>632</v>
      </c>
      <c r="M715">
        <v>7021</v>
      </c>
      <c r="N715">
        <v>153</v>
      </c>
      <c r="O715">
        <v>553</v>
      </c>
      <c r="P715">
        <v>166</v>
      </c>
      <c r="Q715">
        <v>4</v>
      </c>
      <c r="R715">
        <v>0</v>
      </c>
      <c r="S715">
        <v>143</v>
      </c>
      <c r="T715">
        <v>265</v>
      </c>
      <c r="U715">
        <v>46</v>
      </c>
      <c r="V715">
        <v>89</v>
      </c>
      <c r="W715">
        <v>8</v>
      </c>
      <c r="X715">
        <v>336</v>
      </c>
      <c r="Y715">
        <v>224</v>
      </c>
      <c r="Z715">
        <v>23</v>
      </c>
      <c r="AA715">
        <v>49</v>
      </c>
      <c r="AB715">
        <v>0</v>
      </c>
      <c r="AC715">
        <v>0</v>
      </c>
      <c r="AD715">
        <v>5722</v>
      </c>
      <c r="AE715">
        <v>1129</v>
      </c>
      <c r="AF715">
        <v>81</v>
      </c>
      <c r="AG715">
        <v>0</v>
      </c>
      <c r="AH715">
        <v>0</v>
      </c>
      <c r="AI715">
        <v>3</v>
      </c>
      <c r="AJ715">
        <v>86</v>
      </c>
      <c r="AK715">
        <v>79</v>
      </c>
      <c r="AL715">
        <v>0</v>
      </c>
      <c r="AM715">
        <v>74</v>
      </c>
      <c r="AN715">
        <v>0</v>
      </c>
      <c r="AO715">
        <v>111</v>
      </c>
      <c r="AP715">
        <v>41</v>
      </c>
    </row>
    <row r="716" spans="1:42" x14ac:dyDescent="0.2">
      <c r="A716">
        <v>55660440</v>
      </c>
      <c r="B716" t="s">
        <v>1241</v>
      </c>
      <c r="C716">
        <v>43465</v>
      </c>
      <c r="D716">
        <v>0</v>
      </c>
      <c r="E716">
        <v>0</v>
      </c>
      <c r="F716">
        <v>0</v>
      </c>
      <c r="G716">
        <v>0</v>
      </c>
      <c r="H716">
        <v>0</v>
      </c>
      <c r="I716" t="s">
        <v>2121</v>
      </c>
      <c r="J716">
        <v>7344</v>
      </c>
      <c r="K716">
        <v>662</v>
      </c>
      <c r="L716">
        <v>297</v>
      </c>
      <c r="M716">
        <v>6285</v>
      </c>
      <c r="N716">
        <v>101</v>
      </c>
      <c r="O716">
        <v>263</v>
      </c>
      <c r="P716">
        <v>52</v>
      </c>
      <c r="Q716">
        <v>0</v>
      </c>
      <c r="R716">
        <v>0</v>
      </c>
      <c r="S716">
        <v>65</v>
      </c>
      <c r="T716">
        <v>206</v>
      </c>
      <c r="U716">
        <v>8</v>
      </c>
      <c r="V716">
        <v>64</v>
      </c>
      <c r="W716">
        <v>4</v>
      </c>
      <c r="X716">
        <v>116</v>
      </c>
      <c r="Y716">
        <v>163</v>
      </c>
      <c r="Z716">
        <v>3</v>
      </c>
      <c r="AA716">
        <v>14</v>
      </c>
      <c r="AB716">
        <v>0</v>
      </c>
      <c r="AC716">
        <v>0</v>
      </c>
      <c r="AD716">
        <v>4886</v>
      </c>
      <c r="AE716">
        <v>1264</v>
      </c>
      <c r="AF716">
        <v>111</v>
      </c>
      <c r="AG716">
        <v>0</v>
      </c>
      <c r="AH716">
        <v>0</v>
      </c>
      <c r="AI716">
        <v>0</v>
      </c>
      <c r="AJ716">
        <v>23</v>
      </c>
      <c r="AK716">
        <v>47</v>
      </c>
      <c r="AL716">
        <v>0</v>
      </c>
      <c r="AM716">
        <v>54</v>
      </c>
      <c r="AN716">
        <v>0</v>
      </c>
      <c r="AO716">
        <v>41</v>
      </c>
      <c r="AP716">
        <v>36</v>
      </c>
    </row>
    <row r="717" spans="1:42" x14ac:dyDescent="0.2">
      <c r="A717">
        <v>55660440</v>
      </c>
      <c r="B717" t="s">
        <v>1241</v>
      </c>
      <c r="C717">
        <v>43100</v>
      </c>
      <c r="D717">
        <v>0</v>
      </c>
      <c r="E717">
        <v>0</v>
      </c>
      <c r="F717">
        <v>0</v>
      </c>
      <c r="G717">
        <v>0</v>
      </c>
      <c r="H717">
        <v>0</v>
      </c>
      <c r="I717" t="s">
        <v>1242</v>
      </c>
      <c r="J717">
        <v>7344</v>
      </c>
      <c r="K717">
        <v>675</v>
      </c>
      <c r="L717">
        <v>298</v>
      </c>
      <c r="M717">
        <v>6274</v>
      </c>
      <c r="N717">
        <v>98</v>
      </c>
      <c r="O717">
        <v>257</v>
      </c>
      <c r="P717">
        <v>56</v>
      </c>
      <c r="Q717">
        <v>0</v>
      </c>
      <c r="R717">
        <v>0</v>
      </c>
      <c r="S717">
        <v>78</v>
      </c>
      <c r="T717">
        <v>206</v>
      </c>
      <c r="U717">
        <v>8</v>
      </c>
      <c r="V717">
        <v>65</v>
      </c>
      <c r="W717">
        <v>4</v>
      </c>
      <c r="X717">
        <v>129</v>
      </c>
      <c r="Y717">
        <v>151</v>
      </c>
      <c r="Z717">
        <v>4</v>
      </c>
      <c r="AA717">
        <v>15</v>
      </c>
      <c r="AB717">
        <v>0</v>
      </c>
      <c r="AC717">
        <v>0</v>
      </c>
      <c r="AD717">
        <v>4913</v>
      </c>
      <c r="AE717">
        <v>1253</v>
      </c>
      <c r="AF717">
        <v>89</v>
      </c>
      <c r="AG717">
        <v>0</v>
      </c>
      <c r="AH717">
        <v>0</v>
      </c>
      <c r="AI717">
        <v>0</v>
      </c>
      <c r="AJ717">
        <v>19</v>
      </c>
      <c r="AK717">
        <v>44</v>
      </c>
      <c r="AL717">
        <v>0</v>
      </c>
      <c r="AM717">
        <v>54</v>
      </c>
      <c r="AN717">
        <v>0</v>
      </c>
      <c r="AO717">
        <v>48</v>
      </c>
      <c r="AP717">
        <v>38</v>
      </c>
    </row>
    <row r="718" spans="1:42" x14ac:dyDescent="0.2">
      <c r="A718">
        <v>55660440</v>
      </c>
      <c r="B718" t="s">
        <v>1241</v>
      </c>
      <c r="C718">
        <v>42735</v>
      </c>
      <c r="D718">
        <v>0</v>
      </c>
      <c r="E718">
        <v>0</v>
      </c>
      <c r="F718">
        <v>0</v>
      </c>
      <c r="G718">
        <v>0</v>
      </c>
      <c r="H718">
        <v>0</v>
      </c>
      <c r="I718" t="s">
        <v>1243</v>
      </c>
      <c r="J718">
        <v>7344</v>
      </c>
      <c r="K718">
        <v>652</v>
      </c>
      <c r="L718">
        <v>302</v>
      </c>
      <c r="M718">
        <v>6294</v>
      </c>
      <c r="N718">
        <v>96</v>
      </c>
      <c r="O718">
        <v>257</v>
      </c>
      <c r="P718">
        <v>56</v>
      </c>
      <c r="Q718">
        <v>0</v>
      </c>
      <c r="R718">
        <v>0</v>
      </c>
      <c r="S718">
        <v>58</v>
      </c>
      <c r="T718">
        <v>205</v>
      </c>
      <c r="U718">
        <v>8</v>
      </c>
      <c r="V718">
        <v>65</v>
      </c>
      <c r="W718">
        <v>4</v>
      </c>
      <c r="X718">
        <v>134</v>
      </c>
      <c r="Y718">
        <v>150</v>
      </c>
      <c r="Z718">
        <v>4</v>
      </c>
      <c r="AA718">
        <v>15</v>
      </c>
      <c r="AB718">
        <v>0</v>
      </c>
      <c r="AC718">
        <v>0</v>
      </c>
      <c r="AD718">
        <v>4927</v>
      </c>
      <c r="AE718">
        <v>1269</v>
      </c>
      <c r="AF718">
        <v>80</v>
      </c>
      <c r="AG718">
        <v>0</v>
      </c>
      <c r="AH718">
        <v>0</v>
      </c>
      <c r="AI718">
        <v>0</v>
      </c>
      <c r="AJ718">
        <v>18</v>
      </c>
      <c r="AK718">
        <v>42</v>
      </c>
      <c r="AL718">
        <v>0</v>
      </c>
      <c r="AM718">
        <v>54</v>
      </c>
      <c r="AN718">
        <v>0</v>
      </c>
      <c r="AO718">
        <v>49</v>
      </c>
      <c r="AP718">
        <v>38</v>
      </c>
    </row>
    <row r="719" spans="1:42" x14ac:dyDescent="0.2">
      <c r="A719">
        <v>55660480</v>
      </c>
      <c r="B719" t="s">
        <v>1244</v>
      </c>
      <c r="C719">
        <v>43465</v>
      </c>
      <c r="D719">
        <v>0</v>
      </c>
      <c r="E719">
        <v>0</v>
      </c>
      <c r="F719">
        <v>0</v>
      </c>
      <c r="G719">
        <v>0</v>
      </c>
      <c r="H719">
        <v>0</v>
      </c>
      <c r="I719" t="s">
        <v>2122</v>
      </c>
      <c r="J719">
        <v>3769</v>
      </c>
      <c r="K719">
        <v>617</v>
      </c>
      <c r="L719">
        <v>330</v>
      </c>
      <c r="M719">
        <v>2764</v>
      </c>
      <c r="N719">
        <v>59</v>
      </c>
      <c r="O719">
        <v>318</v>
      </c>
      <c r="P719">
        <v>91</v>
      </c>
      <c r="Q719">
        <v>1</v>
      </c>
      <c r="R719">
        <v>0</v>
      </c>
      <c r="S719">
        <v>0</v>
      </c>
      <c r="T719">
        <v>97</v>
      </c>
      <c r="U719">
        <v>13</v>
      </c>
      <c r="V719">
        <v>93</v>
      </c>
      <c r="W719">
        <v>4</v>
      </c>
      <c r="X719">
        <v>192</v>
      </c>
      <c r="Y719">
        <v>100</v>
      </c>
      <c r="Z719">
        <v>13</v>
      </c>
      <c r="AA719">
        <v>25</v>
      </c>
      <c r="AB719">
        <v>0</v>
      </c>
      <c r="AC719">
        <v>0</v>
      </c>
      <c r="AD719">
        <v>1744</v>
      </c>
      <c r="AE719">
        <v>957</v>
      </c>
      <c r="AF719">
        <v>32</v>
      </c>
      <c r="AG719">
        <v>0</v>
      </c>
      <c r="AH719">
        <v>0</v>
      </c>
      <c r="AI719">
        <v>0</v>
      </c>
      <c r="AJ719">
        <v>30</v>
      </c>
      <c r="AK719">
        <v>33</v>
      </c>
      <c r="AL719">
        <v>0</v>
      </c>
      <c r="AM719">
        <v>26</v>
      </c>
      <c r="AN719">
        <v>0</v>
      </c>
      <c r="AO719">
        <v>77</v>
      </c>
      <c r="AP719">
        <v>22</v>
      </c>
    </row>
    <row r="720" spans="1:42" x14ac:dyDescent="0.2">
      <c r="A720">
        <v>55660480</v>
      </c>
      <c r="B720" t="s">
        <v>1244</v>
      </c>
      <c r="C720">
        <v>43100</v>
      </c>
      <c r="D720">
        <v>0</v>
      </c>
      <c r="E720">
        <v>0</v>
      </c>
      <c r="F720">
        <v>0</v>
      </c>
      <c r="G720">
        <v>0</v>
      </c>
      <c r="H720">
        <v>0</v>
      </c>
      <c r="I720" t="s">
        <v>1245</v>
      </c>
      <c r="J720">
        <v>3769</v>
      </c>
      <c r="K720">
        <v>597</v>
      </c>
      <c r="L720">
        <v>334</v>
      </c>
      <c r="M720">
        <v>2772</v>
      </c>
      <c r="N720">
        <v>65</v>
      </c>
      <c r="O720">
        <v>306</v>
      </c>
      <c r="P720">
        <v>84</v>
      </c>
      <c r="Q720">
        <v>1</v>
      </c>
      <c r="R720">
        <v>0</v>
      </c>
      <c r="S720">
        <v>0</v>
      </c>
      <c r="T720">
        <v>91</v>
      </c>
      <c r="U720">
        <v>13</v>
      </c>
      <c r="V720">
        <v>98</v>
      </c>
      <c r="W720">
        <v>4</v>
      </c>
      <c r="X720">
        <v>209</v>
      </c>
      <c r="Y720">
        <v>88</v>
      </c>
      <c r="Z720">
        <v>13</v>
      </c>
      <c r="AA720">
        <v>25</v>
      </c>
      <c r="AB720">
        <v>0</v>
      </c>
      <c r="AC720">
        <v>0</v>
      </c>
      <c r="AD720">
        <v>1756</v>
      </c>
      <c r="AE720">
        <v>968</v>
      </c>
      <c r="AF720">
        <v>21</v>
      </c>
      <c r="AG720">
        <v>0</v>
      </c>
      <c r="AH720">
        <v>0</v>
      </c>
      <c r="AI720">
        <v>0</v>
      </c>
      <c r="AJ720">
        <v>27</v>
      </c>
      <c r="AK720">
        <v>40</v>
      </c>
      <c r="AL720">
        <v>0</v>
      </c>
      <c r="AM720">
        <v>25</v>
      </c>
      <c r="AN720">
        <v>0</v>
      </c>
      <c r="AO720">
        <v>71</v>
      </c>
      <c r="AP720">
        <v>20</v>
      </c>
    </row>
    <row r="721" spans="1:42" x14ac:dyDescent="0.2">
      <c r="A721">
        <v>55660480</v>
      </c>
      <c r="B721" t="s">
        <v>1244</v>
      </c>
      <c r="C721">
        <v>42735</v>
      </c>
      <c r="D721">
        <v>0</v>
      </c>
      <c r="E721">
        <v>0</v>
      </c>
      <c r="F721">
        <v>0</v>
      </c>
      <c r="G721">
        <v>0</v>
      </c>
      <c r="H721">
        <v>0</v>
      </c>
      <c r="I721" t="s">
        <v>1246</v>
      </c>
      <c r="J721">
        <v>3769</v>
      </c>
      <c r="K721">
        <v>597</v>
      </c>
      <c r="L721">
        <v>333</v>
      </c>
      <c r="M721">
        <v>2774</v>
      </c>
      <c r="N721">
        <v>65</v>
      </c>
      <c r="O721">
        <v>305</v>
      </c>
      <c r="P721">
        <v>84</v>
      </c>
      <c r="Q721">
        <v>1</v>
      </c>
      <c r="R721">
        <v>0</v>
      </c>
      <c r="S721">
        <v>0</v>
      </c>
      <c r="T721">
        <v>92</v>
      </c>
      <c r="U721">
        <v>13</v>
      </c>
      <c r="V721">
        <v>98</v>
      </c>
      <c r="W721">
        <v>4</v>
      </c>
      <c r="X721">
        <v>208</v>
      </c>
      <c r="Y721">
        <v>87</v>
      </c>
      <c r="Z721">
        <v>13</v>
      </c>
      <c r="AA721">
        <v>25</v>
      </c>
      <c r="AB721">
        <v>0</v>
      </c>
      <c r="AC721">
        <v>0</v>
      </c>
      <c r="AD721">
        <v>1735</v>
      </c>
      <c r="AE721">
        <v>993</v>
      </c>
      <c r="AF721">
        <v>20</v>
      </c>
      <c r="AG721">
        <v>0</v>
      </c>
      <c r="AH721">
        <v>0</v>
      </c>
      <c r="AI721">
        <v>0</v>
      </c>
      <c r="AJ721">
        <v>27</v>
      </c>
      <c r="AK721">
        <v>40</v>
      </c>
      <c r="AL721">
        <v>0</v>
      </c>
      <c r="AM721">
        <v>25</v>
      </c>
      <c r="AN721">
        <v>0</v>
      </c>
      <c r="AO721">
        <v>70</v>
      </c>
      <c r="AP721">
        <v>20</v>
      </c>
    </row>
    <row r="722" spans="1:42" x14ac:dyDescent="0.2">
      <c r="A722">
        <v>55660520</v>
      </c>
      <c r="B722" t="s">
        <v>1247</v>
      </c>
      <c r="C722">
        <v>43465</v>
      </c>
      <c r="D722">
        <v>0</v>
      </c>
      <c r="E722">
        <v>0</v>
      </c>
      <c r="F722">
        <v>0</v>
      </c>
      <c r="G722">
        <v>0</v>
      </c>
      <c r="H722">
        <v>0</v>
      </c>
      <c r="I722" t="s">
        <v>2123</v>
      </c>
      <c r="J722">
        <v>4028</v>
      </c>
      <c r="K722">
        <v>343</v>
      </c>
      <c r="L722">
        <v>185</v>
      </c>
      <c r="M722">
        <v>3423</v>
      </c>
      <c r="N722">
        <v>77</v>
      </c>
      <c r="O722">
        <v>130</v>
      </c>
      <c r="P722">
        <v>44</v>
      </c>
      <c r="Q722">
        <v>0</v>
      </c>
      <c r="R722">
        <v>0</v>
      </c>
      <c r="S722">
        <v>0</v>
      </c>
      <c r="T722">
        <v>106</v>
      </c>
      <c r="U722">
        <v>13</v>
      </c>
      <c r="V722">
        <v>47</v>
      </c>
      <c r="W722">
        <v>4</v>
      </c>
      <c r="X722">
        <v>91</v>
      </c>
      <c r="Y722">
        <v>83</v>
      </c>
      <c r="Z722">
        <v>3</v>
      </c>
      <c r="AA722">
        <v>8</v>
      </c>
      <c r="AB722">
        <v>0</v>
      </c>
      <c r="AC722">
        <v>0</v>
      </c>
      <c r="AD722">
        <v>2879</v>
      </c>
      <c r="AE722">
        <v>458</v>
      </c>
      <c r="AF722">
        <v>60</v>
      </c>
      <c r="AG722">
        <v>0</v>
      </c>
      <c r="AH722">
        <v>0</v>
      </c>
      <c r="AI722">
        <v>0</v>
      </c>
      <c r="AJ722">
        <v>26</v>
      </c>
      <c r="AK722">
        <v>44</v>
      </c>
      <c r="AL722">
        <v>0</v>
      </c>
      <c r="AM722">
        <v>33</v>
      </c>
      <c r="AN722">
        <v>0</v>
      </c>
      <c r="AO722">
        <v>27</v>
      </c>
      <c r="AP722">
        <v>19</v>
      </c>
    </row>
    <row r="723" spans="1:42" x14ac:dyDescent="0.2">
      <c r="A723">
        <v>55660520</v>
      </c>
      <c r="B723" t="s">
        <v>1247</v>
      </c>
      <c r="C723">
        <v>43100</v>
      </c>
      <c r="D723">
        <v>0</v>
      </c>
      <c r="E723">
        <v>0</v>
      </c>
      <c r="F723">
        <v>0</v>
      </c>
      <c r="G723">
        <v>0</v>
      </c>
      <c r="H723">
        <v>0</v>
      </c>
      <c r="I723" t="s">
        <v>1248</v>
      </c>
      <c r="J723">
        <v>4028</v>
      </c>
      <c r="K723">
        <v>341</v>
      </c>
      <c r="L723">
        <v>191</v>
      </c>
      <c r="M723">
        <v>3420</v>
      </c>
      <c r="N723">
        <v>76</v>
      </c>
      <c r="O723">
        <v>130</v>
      </c>
      <c r="P723">
        <v>43</v>
      </c>
      <c r="Q723">
        <v>0</v>
      </c>
      <c r="R723">
        <v>0</v>
      </c>
      <c r="S723">
        <v>0</v>
      </c>
      <c r="T723">
        <v>105</v>
      </c>
      <c r="U723">
        <v>13</v>
      </c>
      <c r="V723">
        <v>47</v>
      </c>
      <c r="W723">
        <v>4</v>
      </c>
      <c r="X723">
        <v>94</v>
      </c>
      <c r="Y723">
        <v>85</v>
      </c>
      <c r="Z723">
        <v>3</v>
      </c>
      <c r="AA723">
        <v>8</v>
      </c>
      <c r="AB723">
        <v>0</v>
      </c>
      <c r="AC723">
        <v>0</v>
      </c>
      <c r="AD723">
        <v>2899</v>
      </c>
      <c r="AE723">
        <v>461</v>
      </c>
      <c r="AF723">
        <v>42</v>
      </c>
      <c r="AG723">
        <v>0</v>
      </c>
      <c r="AH723">
        <v>0</v>
      </c>
      <c r="AI723">
        <v>0</v>
      </c>
      <c r="AJ723">
        <v>18</v>
      </c>
      <c r="AK723">
        <v>45</v>
      </c>
      <c r="AL723">
        <v>0</v>
      </c>
      <c r="AM723">
        <v>31</v>
      </c>
      <c r="AN723">
        <v>0</v>
      </c>
      <c r="AO723">
        <v>26</v>
      </c>
      <c r="AP723">
        <v>19</v>
      </c>
    </row>
    <row r="724" spans="1:42" x14ac:dyDescent="0.2">
      <c r="A724">
        <v>55660520</v>
      </c>
      <c r="B724" t="s">
        <v>1247</v>
      </c>
      <c r="C724">
        <v>42735</v>
      </c>
      <c r="D724">
        <v>0</v>
      </c>
      <c r="E724">
        <v>0</v>
      </c>
      <c r="F724">
        <v>0</v>
      </c>
      <c r="G724">
        <v>0</v>
      </c>
      <c r="H724">
        <v>0</v>
      </c>
      <c r="I724" t="s">
        <v>1249</v>
      </c>
      <c r="J724">
        <v>4028</v>
      </c>
      <c r="K724">
        <v>342</v>
      </c>
      <c r="L724">
        <v>186</v>
      </c>
      <c r="M724">
        <v>3421</v>
      </c>
      <c r="N724">
        <v>80</v>
      </c>
      <c r="O724">
        <v>129</v>
      </c>
      <c r="P724">
        <v>43</v>
      </c>
      <c r="Q724">
        <v>0</v>
      </c>
      <c r="R724">
        <v>0</v>
      </c>
      <c r="S724">
        <v>0</v>
      </c>
      <c r="T724">
        <v>105</v>
      </c>
      <c r="U724">
        <v>11</v>
      </c>
      <c r="V724">
        <v>51</v>
      </c>
      <c r="W724">
        <v>4</v>
      </c>
      <c r="X724">
        <v>93</v>
      </c>
      <c r="Y724">
        <v>82</v>
      </c>
      <c r="Z724">
        <v>3</v>
      </c>
      <c r="AA724">
        <v>8</v>
      </c>
      <c r="AB724">
        <v>0</v>
      </c>
      <c r="AC724">
        <v>0</v>
      </c>
      <c r="AD724">
        <v>2904</v>
      </c>
      <c r="AE724">
        <v>456</v>
      </c>
      <c r="AF724">
        <v>46</v>
      </c>
      <c r="AG724">
        <v>0</v>
      </c>
      <c r="AH724">
        <v>0</v>
      </c>
      <c r="AI724">
        <v>0</v>
      </c>
      <c r="AJ724">
        <v>16</v>
      </c>
      <c r="AK724">
        <v>49</v>
      </c>
      <c r="AL724">
        <v>0</v>
      </c>
      <c r="AM724">
        <v>31</v>
      </c>
      <c r="AN724">
        <v>0</v>
      </c>
      <c r="AO724">
        <v>26</v>
      </c>
      <c r="AP724">
        <v>19</v>
      </c>
    </row>
    <row r="725" spans="1:42" x14ac:dyDescent="0.2">
      <c r="A725">
        <v>55660560</v>
      </c>
      <c r="B725" t="s">
        <v>1250</v>
      </c>
      <c r="C725">
        <v>43465</v>
      </c>
      <c r="D725">
        <v>0</v>
      </c>
      <c r="E725">
        <v>0</v>
      </c>
      <c r="F725">
        <v>0</v>
      </c>
      <c r="G725">
        <v>0</v>
      </c>
      <c r="H725">
        <v>0</v>
      </c>
      <c r="I725" t="s">
        <v>2124</v>
      </c>
      <c r="J725">
        <v>4060</v>
      </c>
      <c r="K725">
        <v>644</v>
      </c>
      <c r="L725">
        <v>237</v>
      </c>
      <c r="M725">
        <v>3134</v>
      </c>
      <c r="N725">
        <v>45</v>
      </c>
      <c r="O725">
        <v>320</v>
      </c>
      <c r="P725">
        <v>80</v>
      </c>
      <c r="Q725">
        <v>0</v>
      </c>
      <c r="R725">
        <v>0</v>
      </c>
      <c r="S725">
        <v>11</v>
      </c>
      <c r="T725">
        <v>131</v>
      </c>
      <c r="U725">
        <v>17</v>
      </c>
      <c r="V725">
        <v>78</v>
      </c>
      <c r="W725">
        <v>7</v>
      </c>
      <c r="X725">
        <v>97</v>
      </c>
      <c r="Y725">
        <v>126</v>
      </c>
      <c r="Z725">
        <v>8</v>
      </c>
      <c r="AA725">
        <v>6</v>
      </c>
      <c r="AB725">
        <v>0</v>
      </c>
      <c r="AC725">
        <v>0</v>
      </c>
      <c r="AD725">
        <v>2590</v>
      </c>
      <c r="AE725">
        <v>469</v>
      </c>
      <c r="AF725">
        <v>46</v>
      </c>
      <c r="AG725">
        <v>0</v>
      </c>
      <c r="AH725">
        <v>0</v>
      </c>
      <c r="AI725">
        <v>0</v>
      </c>
      <c r="AJ725">
        <v>29</v>
      </c>
      <c r="AK725">
        <v>37</v>
      </c>
      <c r="AL725">
        <v>0</v>
      </c>
      <c r="AM725">
        <v>7</v>
      </c>
      <c r="AN725">
        <v>0</v>
      </c>
      <c r="AO725">
        <v>55</v>
      </c>
      <c r="AP725">
        <v>52</v>
      </c>
    </row>
    <row r="726" spans="1:42" x14ac:dyDescent="0.2">
      <c r="A726">
        <v>55660560</v>
      </c>
      <c r="B726" t="s">
        <v>1250</v>
      </c>
      <c r="C726">
        <v>43100</v>
      </c>
      <c r="D726">
        <v>0</v>
      </c>
      <c r="E726">
        <v>0</v>
      </c>
      <c r="F726">
        <v>0</v>
      </c>
      <c r="G726">
        <v>0</v>
      </c>
      <c r="H726">
        <v>0</v>
      </c>
      <c r="I726" t="s">
        <v>1251</v>
      </c>
      <c r="J726">
        <v>4060</v>
      </c>
      <c r="K726">
        <v>643</v>
      </c>
      <c r="L726">
        <v>240</v>
      </c>
      <c r="M726">
        <v>3131</v>
      </c>
      <c r="N726">
        <v>45</v>
      </c>
      <c r="O726">
        <v>325</v>
      </c>
      <c r="P726">
        <v>78</v>
      </c>
      <c r="Q726">
        <v>0</v>
      </c>
      <c r="R726">
        <v>0</v>
      </c>
      <c r="S726">
        <v>9</v>
      </c>
      <c r="T726">
        <v>132</v>
      </c>
      <c r="U726">
        <v>18</v>
      </c>
      <c r="V726">
        <v>74</v>
      </c>
      <c r="W726">
        <v>7</v>
      </c>
      <c r="X726">
        <v>132</v>
      </c>
      <c r="Y726">
        <v>95</v>
      </c>
      <c r="Z726">
        <v>7</v>
      </c>
      <c r="AA726">
        <v>6</v>
      </c>
      <c r="AB726">
        <v>0</v>
      </c>
      <c r="AC726">
        <v>0</v>
      </c>
      <c r="AD726">
        <v>2596</v>
      </c>
      <c r="AE726">
        <v>485</v>
      </c>
      <c r="AF726">
        <v>24</v>
      </c>
      <c r="AG726">
        <v>0</v>
      </c>
      <c r="AH726">
        <v>0</v>
      </c>
      <c r="AI726">
        <v>0</v>
      </c>
      <c r="AJ726">
        <v>26</v>
      </c>
      <c r="AK726">
        <v>38</v>
      </c>
      <c r="AL726">
        <v>0</v>
      </c>
      <c r="AM726">
        <v>7</v>
      </c>
      <c r="AN726">
        <v>0</v>
      </c>
      <c r="AO726">
        <v>56</v>
      </c>
      <c r="AP726">
        <v>49</v>
      </c>
    </row>
    <row r="727" spans="1:42" x14ac:dyDescent="0.2">
      <c r="A727">
        <v>55660560</v>
      </c>
      <c r="B727" t="s">
        <v>1250</v>
      </c>
      <c r="C727">
        <v>42735</v>
      </c>
      <c r="D727">
        <v>0</v>
      </c>
      <c r="E727">
        <v>0</v>
      </c>
      <c r="F727">
        <v>0</v>
      </c>
      <c r="G727">
        <v>0</v>
      </c>
      <c r="H727">
        <v>0</v>
      </c>
      <c r="I727" t="s">
        <v>1252</v>
      </c>
      <c r="J727">
        <v>4060</v>
      </c>
      <c r="K727">
        <v>633</v>
      </c>
      <c r="L727">
        <v>242</v>
      </c>
      <c r="M727">
        <v>3136</v>
      </c>
      <c r="N727">
        <v>49</v>
      </c>
      <c r="O727">
        <v>324</v>
      </c>
      <c r="P727">
        <v>70</v>
      </c>
      <c r="Q727">
        <v>0</v>
      </c>
      <c r="R727">
        <v>0</v>
      </c>
      <c r="S727">
        <v>9</v>
      </c>
      <c r="T727">
        <v>130</v>
      </c>
      <c r="U727">
        <v>18</v>
      </c>
      <c r="V727">
        <v>74</v>
      </c>
      <c r="W727">
        <v>7</v>
      </c>
      <c r="X727">
        <v>156</v>
      </c>
      <c r="Y727">
        <v>75</v>
      </c>
      <c r="Z727">
        <v>6</v>
      </c>
      <c r="AA727">
        <v>6</v>
      </c>
      <c r="AB727">
        <v>0</v>
      </c>
      <c r="AC727">
        <v>0</v>
      </c>
      <c r="AD727">
        <v>2612</v>
      </c>
      <c r="AE727">
        <v>488</v>
      </c>
      <c r="AF727">
        <v>18</v>
      </c>
      <c r="AG727">
        <v>0</v>
      </c>
      <c r="AH727">
        <v>0</v>
      </c>
      <c r="AI727">
        <v>0</v>
      </c>
      <c r="AJ727">
        <v>18</v>
      </c>
      <c r="AK727">
        <v>42</v>
      </c>
      <c r="AL727">
        <v>0</v>
      </c>
      <c r="AM727">
        <v>7</v>
      </c>
      <c r="AN727">
        <v>0</v>
      </c>
      <c r="AO727">
        <v>53</v>
      </c>
      <c r="AP727">
        <v>50</v>
      </c>
    </row>
    <row r="728" spans="1:42" x14ac:dyDescent="0.2">
      <c r="A728">
        <v>55660600</v>
      </c>
      <c r="B728" t="s">
        <v>1253</v>
      </c>
      <c r="C728">
        <v>43465</v>
      </c>
      <c r="D728">
        <v>0</v>
      </c>
      <c r="E728">
        <v>0</v>
      </c>
      <c r="F728">
        <v>0</v>
      </c>
      <c r="G728">
        <v>0</v>
      </c>
      <c r="H728">
        <v>0</v>
      </c>
      <c r="I728" t="s">
        <v>2125</v>
      </c>
      <c r="J728">
        <v>4844</v>
      </c>
      <c r="K728">
        <v>654</v>
      </c>
      <c r="L728">
        <v>289</v>
      </c>
      <c r="M728">
        <v>3800</v>
      </c>
      <c r="N728">
        <v>101</v>
      </c>
      <c r="O728">
        <v>294</v>
      </c>
      <c r="P728">
        <v>102</v>
      </c>
      <c r="Q728">
        <v>0</v>
      </c>
      <c r="R728">
        <v>0</v>
      </c>
      <c r="S728">
        <v>18</v>
      </c>
      <c r="T728">
        <v>153</v>
      </c>
      <c r="U728">
        <v>18</v>
      </c>
      <c r="V728">
        <v>63</v>
      </c>
      <c r="W728">
        <v>6</v>
      </c>
      <c r="X728">
        <v>148</v>
      </c>
      <c r="Y728">
        <v>134</v>
      </c>
      <c r="Z728">
        <v>7</v>
      </c>
      <c r="AA728">
        <v>0</v>
      </c>
      <c r="AB728">
        <v>0</v>
      </c>
      <c r="AC728">
        <v>0</v>
      </c>
      <c r="AD728">
        <v>3207</v>
      </c>
      <c r="AE728">
        <v>491</v>
      </c>
      <c r="AF728">
        <v>81</v>
      </c>
      <c r="AG728">
        <v>0</v>
      </c>
      <c r="AH728">
        <v>0</v>
      </c>
      <c r="AI728">
        <v>0</v>
      </c>
      <c r="AJ728">
        <v>21</v>
      </c>
      <c r="AK728">
        <v>25</v>
      </c>
      <c r="AL728">
        <v>0</v>
      </c>
      <c r="AM728">
        <v>75</v>
      </c>
      <c r="AN728">
        <v>0</v>
      </c>
      <c r="AO728">
        <v>58</v>
      </c>
      <c r="AP728">
        <v>19</v>
      </c>
    </row>
    <row r="729" spans="1:42" x14ac:dyDescent="0.2">
      <c r="A729">
        <v>55660600</v>
      </c>
      <c r="B729" t="s">
        <v>1253</v>
      </c>
      <c r="C729">
        <v>43100</v>
      </c>
      <c r="D729">
        <v>0</v>
      </c>
      <c r="E729">
        <v>0</v>
      </c>
      <c r="F729">
        <v>0</v>
      </c>
      <c r="G729">
        <v>0</v>
      </c>
      <c r="H729">
        <v>0</v>
      </c>
      <c r="I729" t="s">
        <v>1254</v>
      </c>
      <c r="J729">
        <v>4844</v>
      </c>
      <c r="K729">
        <v>654</v>
      </c>
      <c r="L729">
        <v>307</v>
      </c>
      <c r="M729">
        <v>3787</v>
      </c>
      <c r="N729">
        <v>96</v>
      </c>
      <c r="O729">
        <v>294</v>
      </c>
      <c r="P729">
        <v>100</v>
      </c>
      <c r="Q729">
        <v>0</v>
      </c>
      <c r="R729">
        <v>0</v>
      </c>
      <c r="S729">
        <v>17</v>
      </c>
      <c r="T729">
        <v>155</v>
      </c>
      <c r="U729">
        <v>18</v>
      </c>
      <c r="V729">
        <v>63</v>
      </c>
      <c r="W729">
        <v>6</v>
      </c>
      <c r="X729">
        <v>153</v>
      </c>
      <c r="Y729">
        <v>145</v>
      </c>
      <c r="Z729">
        <v>6</v>
      </c>
      <c r="AA729">
        <v>2</v>
      </c>
      <c r="AB729">
        <v>0</v>
      </c>
      <c r="AC729">
        <v>0</v>
      </c>
      <c r="AD729">
        <v>3245</v>
      </c>
      <c r="AE729">
        <v>482</v>
      </c>
      <c r="AF729">
        <v>46</v>
      </c>
      <c r="AG729">
        <v>0</v>
      </c>
      <c r="AH729">
        <v>0</v>
      </c>
      <c r="AI729">
        <v>2</v>
      </c>
      <c r="AJ729">
        <v>12</v>
      </c>
      <c r="AK729">
        <v>20</v>
      </c>
      <c r="AL729">
        <v>0</v>
      </c>
      <c r="AM729">
        <v>76</v>
      </c>
      <c r="AN729">
        <v>0</v>
      </c>
      <c r="AO729">
        <v>56</v>
      </c>
      <c r="AP729">
        <v>18</v>
      </c>
    </row>
    <row r="730" spans="1:42" x14ac:dyDescent="0.2">
      <c r="A730">
        <v>55660600</v>
      </c>
      <c r="B730" t="s">
        <v>1253</v>
      </c>
      <c r="C730">
        <v>42735</v>
      </c>
      <c r="D730">
        <v>0</v>
      </c>
      <c r="E730">
        <v>0</v>
      </c>
      <c r="F730">
        <v>0</v>
      </c>
      <c r="G730">
        <v>0</v>
      </c>
      <c r="H730">
        <v>0</v>
      </c>
      <c r="I730" t="s">
        <v>1255</v>
      </c>
      <c r="J730">
        <v>4844</v>
      </c>
      <c r="K730">
        <v>648</v>
      </c>
      <c r="L730">
        <v>307</v>
      </c>
      <c r="M730">
        <v>3792</v>
      </c>
      <c r="N730">
        <v>96</v>
      </c>
      <c r="O730">
        <v>294</v>
      </c>
      <c r="P730">
        <v>98</v>
      </c>
      <c r="Q730">
        <v>0</v>
      </c>
      <c r="R730">
        <v>0</v>
      </c>
      <c r="S730">
        <v>15</v>
      </c>
      <c r="T730">
        <v>153</v>
      </c>
      <c r="U730">
        <v>18</v>
      </c>
      <c r="V730">
        <v>63</v>
      </c>
      <c r="W730">
        <v>6</v>
      </c>
      <c r="X730">
        <v>154</v>
      </c>
      <c r="Y730">
        <v>145</v>
      </c>
      <c r="Z730">
        <v>6</v>
      </c>
      <c r="AA730">
        <v>2</v>
      </c>
      <c r="AB730">
        <v>0</v>
      </c>
      <c r="AC730">
        <v>0</v>
      </c>
      <c r="AD730">
        <v>3250</v>
      </c>
      <c r="AE730">
        <v>483</v>
      </c>
      <c r="AF730">
        <v>45</v>
      </c>
      <c r="AG730">
        <v>0</v>
      </c>
      <c r="AH730">
        <v>0</v>
      </c>
      <c r="AI730">
        <v>2</v>
      </c>
      <c r="AJ730">
        <v>12</v>
      </c>
      <c r="AK730">
        <v>21</v>
      </c>
      <c r="AL730">
        <v>0</v>
      </c>
      <c r="AM730">
        <v>76</v>
      </c>
      <c r="AN730">
        <v>0</v>
      </c>
      <c r="AO730">
        <v>54</v>
      </c>
      <c r="AP730">
        <v>18</v>
      </c>
    </row>
    <row r="731" spans="1:42" x14ac:dyDescent="0.2">
      <c r="A731">
        <v>55660640</v>
      </c>
      <c r="B731" t="s">
        <v>1256</v>
      </c>
      <c r="C731">
        <v>43465</v>
      </c>
      <c r="D731">
        <v>0</v>
      </c>
      <c r="E731">
        <v>0</v>
      </c>
      <c r="F731">
        <v>0</v>
      </c>
      <c r="G731">
        <v>0</v>
      </c>
      <c r="H731">
        <v>0</v>
      </c>
      <c r="I731" t="s">
        <v>2126</v>
      </c>
      <c r="J731">
        <v>5160</v>
      </c>
      <c r="K731">
        <v>439</v>
      </c>
      <c r="L731">
        <v>204</v>
      </c>
      <c r="M731">
        <v>4460</v>
      </c>
      <c r="N731">
        <v>58</v>
      </c>
      <c r="O731">
        <v>176</v>
      </c>
      <c r="P731">
        <v>66</v>
      </c>
      <c r="Q731">
        <v>0</v>
      </c>
      <c r="R731">
        <v>0</v>
      </c>
      <c r="S731">
        <v>0</v>
      </c>
      <c r="T731">
        <v>153</v>
      </c>
      <c r="U731">
        <v>12</v>
      </c>
      <c r="V731">
        <v>29</v>
      </c>
      <c r="W731">
        <v>3</v>
      </c>
      <c r="X731">
        <v>97</v>
      </c>
      <c r="Y731">
        <v>97</v>
      </c>
      <c r="Z731">
        <v>3</v>
      </c>
      <c r="AA731">
        <v>7</v>
      </c>
      <c r="AB731">
        <v>0</v>
      </c>
      <c r="AC731">
        <v>0</v>
      </c>
      <c r="AD731">
        <v>3674</v>
      </c>
      <c r="AE731">
        <v>643</v>
      </c>
      <c r="AF731">
        <v>84</v>
      </c>
      <c r="AG731">
        <v>0</v>
      </c>
      <c r="AH731">
        <v>0</v>
      </c>
      <c r="AI731">
        <v>0</v>
      </c>
      <c r="AJ731">
        <v>58</v>
      </c>
      <c r="AK731">
        <v>33</v>
      </c>
      <c r="AL731">
        <v>0</v>
      </c>
      <c r="AM731">
        <v>25</v>
      </c>
      <c r="AN731">
        <v>0</v>
      </c>
      <c r="AO731">
        <v>52</v>
      </c>
      <c r="AP731">
        <v>19</v>
      </c>
    </row>
    <row r="732" spans="1:42" x14ac:dyDescent="0.2">
      <c r="A732">
        <v>55660640</v>
      </c>
      <c r="B732" t="s">
        <v>1256</v>
      </c>
      <c r="C732">
        <v>43100</v>
      </c>
      <c r="D732">
        <v>0</v>
      </c>
      <c r="E732">
        <v>0</v>
      </c>
      <c r="F732">
        <v>0</v>
      </c>
      <c r="G732">
        <v>0</v>
      </c>
      <c r="H732">
        <v>0</v>
      </c>
      <c r="I732" t="s">
        <v>1257</v>
      </c>
      <c r="J732">
        <v>5160</v>
      </c>
      <c r="K732">
        <v>436</v>
      </c>
      <c r="L732">
        <v>205</v>
      </c>
      <c r="M732">
        <v>4471</v>
      </c>
      <c r="N732">
        <v>48</v>
      </c>
      <c r="O732">
        <v>174</v>
      </c>
      <c r="P732">
        <v>66</v>
      </c>
      <c r="Q732">
        <v>0</v>
      </c>
      <c r="R732">
        <v>0</v>
      </c>
      <c r="S732">
        <v>0</v>
      </c>
      <c r="T732">
        <v>152</v>
      </c>
      <c r="U732">
        <v>13</v>
      </c>
      <c r="V732">
        <v>28</v>
      </c>
      <c r="W732">
        <v>3</v>
      </c>
      <c r="X732">
        <v>106</v>
      </c>
      <c r="Y732">
        <v>90</v>
      </c>
      <c r="Z732">
        <v>3</v>
      </c>
      <c r="AA732">
        <v>7</v>
      </c>
      <c r="AB732">
        <v>0</v>
      </c>
      <c r="AC732">
        <v>0</v>
      </c>
      <c r="AD732">
        <v>3774</v>
      </c>
      <c r="AE732">
        <v>645</v>
      </c>
      <c r="AF732">
        <v>34</v>
      </c>
      <c r="AG732">
        <v>0</v>
      </c>
      <c r="AH732">
        <v>0</v>
      </c>
      <c r="AI732">
        <v>0</v>
      </c>
      <c r="AJ732">
        <v>18</v>
      </c>
      <c r="AK732">
        <v>24</v>
      </c>
      <c r="AL732">
        <v>0</v>
      </c>
      <c r="AM732">
        <v>25</v>
      </c>
      <c r="AN732">
        <v>0</v>
      </c>
      <c r="AO732">
        <v>51</v>
      </c>
      <c r="AP732">
        <v>19</v>
      </c>
    </row>
    <row r="733" spans="1:42" x14ac:dyDescent="0.2">
      <c r="A733">
        <v>55660640</v>
      </c>
      <c r="B733" t="s">
        <v>1256</v>
      </c>
      <c r="C733">
        <v>42735</v>
      </c>
      <c r="D733">
        <v>0</v>
      </c>
      <c r="E733">
        <v>0</v>
      </c>
      <c r="F733">
        <v>0</v>
      </c>
      <c r="G733">
        <v>0</v>
      </c>
      <c r="H733">
        <v>0</v>
      </c>
      <c r="I733" t="s">
        <v>1258</v>
      </c>
      <c r="J733">
        <v>5160</v>
      </c>
      <c r="K733">
        <v>435</v>
      </c>
      <c r="L733">
        <v>183</v>
      </c>
      <c r="M733">
        <v>4497</v>
      </c>
      <c r="N733">
        <v>45</v>
      </c>
      <c r="O733">
        <v>171</v>
      </c>
      <c r="P733">
        <v>66</v>
      </c>
      <c r="Q733">
        <v>0</v>
      </c>
      <c r="R733">
        <v>0</v>
      </c>
      <c r="S733">
        <v>0</v>
      </c>
      <c r="T733">
        <v>152</v>
      </c>
      <c r="U733">
        <v>13</v>
      </c>
      <c r="V733">
        <v>31</v>
      </c>
      <c r="W733">
        <v>3</v>
      </c>
      <c r="X733">
        <v>92</v>
      </c>
      <c r="Y733">
        <v>81</v>
      </c>
      <c r="Z733">
        <v>3</v>
      </c>
      <c r="AA733">
        <v>8</v>
      </c>
      <c r="AB733">
        <v>0</v>
      </c>
      <c r="AC733">
        <v>0</v>
      </c>
      <c r="AD733">
        <v>3748</v>
      </c>
      <c r="AE733">
        <v>712</v>
      </c>
      <c r="AF733">
        <v>25</v>
      </c>
      <c r="AG733">
        <v>0</v>
      </c>
      <c r="AH733">
        <v>0</v>
      </c>
      <c r="AI733">
        <v>0</v>
      </c>
      <c r="AJ733">
        <v>12</v>
      </c>
      <c r="AK733">
        <v>21</v>
      </c>
      <c r="AL733">
        <v>0</v>
      </c>
      <c r="AM733">
        <v>24</v>
      </c>
      <c r="AN733">
        <v>0</v>
      </c>
      <c r="AO733">
        <v>50</v>
      </c>
      <c r="AP733">
        <v>21</v>
      </c>
    </row>
    <row r="734" spans="1:42" x14ac:dyDescent="0.2">
      <c r="A734">
        <v>55660680</v>
      </c>
      <c r="B734" t="s">
        <v>1259</v>
      </c>
      <c r="C734">
        <v>43465</v>
      </c>
      <c r="D734">
        <v>0</v>
      </c>
      <c r="E734">
        <v>0</v>
      </c>
      <c r="F734">
        <v>0</v>
      </c>
      <c r="G734">
        <v>0</v>
      </c>
      <c r="H734">
        <v>0</v>
      </c>
      <c r="I734" t="s">
        <v>2127</v>
      </c>
      <c r="J734">
        <v>10563</v>
      </c>
      <c r="K734">
        <v>1200</v>
      </c>
      <c r="L734">
        <v>639</v>
      </c>
      <c r="M734">
        <v>8544</v>
      </c>
      <c r="N734">
        <v>180</v>
      </c>
      <c r="O734">
        <v>391</v>
      </c>
      <c r="P734">
        <v>307</v>
      </c>
      <c r="Q734">
        <v>0</v>
      </c>
      <c r="R734">
        <v>0</v>
      </c>
      <c r="S734">
        <v>2</v>
      </c>
      <c r="T734">
        <v>322</v>
      </c>
      <c r="U734">
        <v>88</v>
      </c>
      <c r="V734">
        <v>81</v>
      </c>
      <c r="W734">
        <v>8</v>
      </c>
      <c r="X734">
        <v>298</v>
      </c>
      <c r="Y734">
        <v>306</v>
      </c>
      <c r="Z734">
        <v>18</v>
      </c>
      <c r="AA734">
        <v>17</v>
      </c>
      <c r="AB734">
        <v>0</v>
      </c>
      <c r="AC734">
        <v>0</v>
      </c>
      <c r="AD734">
        <v>6989</v>
      </c>
      <c r="AE734">
        <v>1304</v>
      </c>
      <c r="AF734">
        <v>184</v>
      </c>
      <c r="AG734">
        <v>0</v>
      </c>
      <c r="AH734">
        <v>0</v>
      </c>
      <c r="AI734">
        <v>10</v>
      </c>
      <c r="AJ734">
        <v>57</v>
      </c>
      <c r="AK734">
        <v>114</v>
      </c>
      <c r="AL734">
        <v>0</v>
      </c>
      <c r="AM734">
        <v>66</v>
      </c>
      <c r="AN734">
        <v>0</v>
      </c>
      <c r="AO734">
        <v>222</v>
      </c>
      <c r="AP734">
        <v>54</v>
      </c>
    </row>
    <row r="735" spans="1:42" x14ac:dyDescent="0.2">
      <c r="A735">
        <v>55660680</v>
      </c>
      <c r="B735" t="s">
        <v>1259</v>
      </c>
      <c r="C735">
        <v>43100</v>
      </c>
      <c r="D735">
        <v>0</v>
      </c>
      <c r="E735">
        <v>0</v>
      </c>
      <c r="F735">
        <v>0</v>
      </c>
      <c r="G735">
        <v>0</v>
      </c>
      <c r="H735">
        <v>0</v>
      </c>
      <c r="I735" t="s">
        <v>1260</v>
      </c>
      <c r="J735">
        <v>10563</v>
      </c>
      <c r="K735">
        <v>1198</v>
      </c>
      <c r="L735">
        <v>645</v>
      </c>
      <c r="M735">
        <v>8536</v>
      </c>
      <c r="N735">
        <v>183</v>
      </c>
      <c r="O735">
        <v>390</v>
      </c>
      <c r="P735">
        <v>308</v>
      </c>
      <c r="Q735">
        <v>0</v>
      </c>
      <c r="R735">
        <v>0</v>
      </c>
      <c r="S735">
        <v>2</v>
      </c>
      <c r="T735">
        <v>321</v>
      </c>
      <c r="U735">
        <v>88</v>
      </c>
      <c r="V735">
        <v>80</v>
      </c>
      <c r="W735">
        <v>8</v>
      </c>
      <c r="X735">
        <v>298</v>
      </c>
      <c r="Y735">
        <v>313</v>
      </c>
      <c r="Z735">
        <v>18</v>
      </c>
      <c r="AA735">
        <v>17</v>
      </c>
      <c r="AB735">
        <v>0</v>
      </c>
      <c r="AC735">
        <v>0</v>
      </c>
      <c r="AD735">
        <v>7004</v>
      </c>
      <c r="AE735">
        <v>1302</v>
      </c>
      <c r="AF735">
        <v>167</v>
      </c>
      <c r="AG735">
        <v>0</v>
      </c>
      <c r="AH735">
        <v>0</v>
      </c>
      <c r="AI735">
        <v>11</v>
      </c>
      <c r="AJ735">
        <v>52</v>
      </c>
      <c r="AK735">
        <v>117</v>
      </c>
      <c r="AL735">
        <v>0</v>
      </c>
      <c r="AM735">
        <v>66</v>
      </c>
      <c r="AN735">
        <v>0</v>
      </c>
      <c r="AO735">
        <v>222</v>
      </c>
      <c r="AP735">
        <v>54</v>
      </c>
    </row>
    <row r="736" spans="1:42" x14ac:dyDescent="0.2">
      <c r="A736">
        <v>55660680</v>
      </c>
      <c r="B736" t="s">
        <v>1259</v>
      </c>
      <c r="C736">
        <v>42735</v>
      </c>
      <c r="D736">
        <v>0</v>
      </c>
      <c r="E736">
        <v>0</v>
      </c>
      <c r="F736">
        <v>0</v>
      </c>
      <c r="G736">
        <v>0</v>
      </c>
      <c r="H736">
        <v>0</v>
      </c>
      <c r="I736" t="s">
        <v>1261</v>
      </c>
      <c r="J736">
        <v>10563</v>
      </c>
      <c r="K736">
        <v>1199</v>
      </c>
      <c r="L736">
        <v>649</v>
      </c>
      <c r="M736">
        <v>8528</v>
      </c>
      <c r="N736">
        <v>187</v>
      </c>
      <c r="O736">
        <v>388</v>
      </c>
      <c r="P736">
        <v>308</v>
      </c>
      <c r="Q736">
        <v>0</v>
      </c>
      <c r="R736">
        <v>0</v>
      </c>
      <c r="S736">
        <v>2</v>
      </c>
      <c r="T736">
        <v>320</v>
      </c>
      <c r="U736">
        <v>89</v>
      </c>
      <c r="V736">
        <v>84</v>
      </c>
      <c r="W736">
        <v>8</v>
      </c>
      <c r="X736">
        <v>311</v>
      </c>
      <c r="Y736">
        <v>303</v>
      </c>
      <c r="Z736">
        <v>18</v>
      </c>
      <c r="AA736">
        <v>17</v>
      </c>
      <c r="AB736">
        <v>0</v>
      </c>
      <c r="AC736">
        <v>0</v>
      </c>
      <c r="AD736">
        <v>7036</v>
      </c>
      <c r="AE736">
        <v>1304</v>
      </c>
      <c r="AF736">
        <v>138</v>
      </c>
      <c r="AG736">
        <v>0</v>
      </c>
      <c r="AH736">
        <v>0</v>
      </c>
      <c r="AI736">
        <v>11</v>
      </c>
      <c r="AJ736">
        <v>38</v>
      </c>
      <c r="AK736">
        <v>123</v>
      </c>
      <c r="AL736">
        <v>0</v>
      </c>
      <c r="AM736">
        <v>64</v>
      </c>
      <c r="AN736">
        <v>0</v>
      </c>
      <c r="AO736">
        <v>222</v>
      </c>
      <c r="AP736">
        <v>57</v>
      </c>
    </row>
    <row r="737" spans="1:42" x14ac:dyDescent="0.2">
      <c r="A737">
        <v>55660720</v>
      </c>
      <c r="B737" t="s">
        <v>1262</v>
      </c>
      <c r="C737">
        <v>43465</v>
      </c>
      <c r="D737">
        <v>0</v>
      </c>
      <c r="E737">
        <v>0</v>
      </c>
      <c r="F737">
        <v>0</v>
      </c>
      <c r="G737">
        <v>0</v>
      </c>
      <c r="H737">
        <v>0</v>
      </c>
      <c r="I737" t="s">
        <v>2128</v>
      </c>
      <c r="J737">
        <v>5369</v>
      </c>
      <c r="K737">
        <v>648</v>
      </c>
      <c r="L737">
        <v>277</v>
      </c>
      <c r="M737">
        <v>4347</v>
      </c>
      <c r="N737">
        <v>98</v>
      </c>
      <c r="O737">
        <v>282</v>
      </c>
      <c r="P737">
        <v>68</v>
      </c>
      <c r="Q737">
        <v>0</v>
      </c>
      <c r="R737">
        <v>0</v>
      </c>
      <c r="S737">
        <v>58</v>
      </c>
      <c r="T737">
        <v>173</v>
      </c>
      <c r="U737">
        <v>17</v>
      </c>
      <c r="V737">
        <v>45</v>
      </c>
      <c r="W737">
        <v>5</v>
      </c>
      <c r="X737">
        <v>118</v>
      </c>
      <c r="Y737">
        <v>144</v>
      </c>
      <c r="Z737">
        <v>5</v>
      </c>
      <c r="AA737">
        <v>9</v>
      </c>
      <c r="AB737">
        <v>0</v>
      </c>
      <c r="AC737">
        <v>0</v>
      </c>
      <c r="AD737">
        <v>3535</v>
      </c>
      <c r="AE737">
        <v>452</v>
      </c>
      <c r="AF737">
        <v>121</v>
      </c>
      <c r="AG737">
        <v>6</v>
      </c>
      <c r="AH737">
        <v>164</v>
      </c>
      <c r="AI737">
        <v>0</v>
      </c>
      <c r="AJ737">
        <v>68</v>
      </c>
      <c r="AK737">
        <v>80</v>
      </c>
      <c r="AL737">
        <v>1</v>
      </c>
      <c r="AM737">
        <v>17</v>
      </c>
      <c r="AN737">
        <v>0</v>
      </c>
      <c r="AO737">
        <v>42</v>
      </c>
      <c r="AP737">
        <v>21</v>
      </c>
    </row>
    <row r="738" spans="1:42" x14ac:dyDescent="0.2">
      <c r="A738">
        <v>55660720</v>
      </c>
      <c r="B738" t="s">
        <v>1262</v>
      </c>
      <c r="C738">
        <v>43100</v>
      </c>
      <c r="D738">
        <v>0</v>
      </c>
      <c r="E738">
        <v>0</v>
      </c>
      <c r="F738">
        <v>0</v>
      </c>
      <c r="G738">
        <v>0</v>
      </c>
      <c r="H738">
        <v>0</v>
      </c>
      <c r="I738" t="s">
        <v>1263</v>
      </c>
      <c r="J738">
        <v>5369</v>
      </c>
      <c r="K738">
        <v>649</v>
      </c>
      <c r="L738">
        <v>280</v>
      </c>
      <c r="M738">
        <v>4346</v>
      </c>
      <c r="N738">
        <v>95</v>
      </c>
      <c r="O738">
        <v>280</v>
      </c>
      <c r="P738">
        <v>66</v>
      </c>
      <c r="Q738">
        <v>8</v>
      </c>
      <c r="R738">
        <v>0</v>
      </c>
      <c r="S738">
        <v>56</v>
      </c>
      <c r="T738">
        <v>172</v>
      </c>
      <c r="U738">
        <v>18</v>
      </c>
      <c r="V738">
        <v>44</v>
      </c>
      <c r="W738">
        <v>5</v>
      </c>
      <c r="X738">
        <v>127</v>
      </c>
      <c r="Y738">
        <v>138</v>
      </c>
      <c r="Z738">
        <v>5</v>
      </c>
      <c r="AA738">
        <v>9</v>
      </c>
      <c r="AB738">
        <v>0</v>
      </c>
      <c r="AC738">
        <v>1</v>
      </c>
      <c r="AD738">
        <v>3550</v>
      </c>
      <c r="AE738">
        <v>449</v>
      </c>
      <c r="AF738">
        <v>110</v>
      </c>
      <c r="AG738">
        <v>6</v>
      </c>
      <c r="AH738">
        <v>164</v>
      </c>
      <c r="AI738">
        <v>0</v>
      </c>
      <c r="AJ738">
        <v>66</v>
      </c>
      <c r="AK738">
        <v>77</v>
      </c>
      <c r="AL738">
        <v>1</v>
      </c>
      <c r="AM738">
        <v>17</v>
      </c>
      <c r="AN738">
        <v>0</v>
      </c>
      <c r="AO738">
        <v>41</v>
      </c>
      <c r="AP738">
        <v>21</v>
      </c>
    </row>
    <row r="739" spans="1:42" x14ac:dyDescent="0.2">
      <c r="A739">
        <v>55660720</v>
      </c>
      <c r="B739" t="s">
        <v>1262</v>
      </c>
      <c r="C739">
        <v>42735</v>
      </c>
      <c r="D739">
        <v>0</v>
      </c>
      <c r="E739">
        <v>0</v>
      </c>
      <c r="F739">
        <v>0</v>
      </c>
      <c r="G739">
        <v>0</v>
      </c>
      <c r="H739">
        <v>0</v>
      </c>
      <c r="I739" t="s">
        <v>1264</v>
      </c>
      <c r="J739">
        <v>5369</v>
      </c>
      <c r="K739">
        <v>636</v>
      </c>
      <c r="L739">
        <v>283</v>
      </c>
      <c r="M739">
        <v>4356</v>
      </c>
      <c r="N739">
        <v>94</v>
      </c>
      <c r="O739">
        <v>277</v>
      </c>
      <c r="P739">
        <v>59</v>
      </c>
      <c r="Q739">
        <v>8</v>
      </c>
      <c r="R739">
        <v>0</v>
      </c>
      <c r="S739">
        <v>55</v>
      </c>
      <c r="T739">
        <v>172</v>
      </c>
      <c r="U739">
        <v>18</v>
      </c>
      <c r="V739">
        <v>42</v>
      </c>
      <c r="W739">
        <v>5</v>
      </c>
      <c r="X739">
        <v>149</v>
      </c>
      <c r="Y739">
        <v>119</v>
      </c>
      <c r="Z739">
        <v>6</v>
      </c>
      <c r="AA739">
        <v>9</v>
      </c>
      <c r="AB739">
        <v>0</v>
      </c>
      <c r="AC739">
        <v>1</v>
      </c>
      <c r="AD739">
        <v>3590</v>
      </c>
      <c r="AE739">
        <v>462</v>
      </c>
      <c r="AF739">
        <v>84</v>
      </c>
      <c r="AG739">
        <v>6</v>
      </c>
      <c r="AH739">
        <v>164</v>
      </c>
      <c r="AI739">
        <v>0</v>
      </c>
      <c r="AJ739">
        <v>50</v>
      </c>
      <c r="AK739">
        <v>75</v>
      </c>
      <c r="AL739">
        <v>1</v>
      </c>
      <c r="AM739">
        <v>18</v>
      </c>
      <c r="AN739">
        <v>0</v>
      </c>
      <c r="AO739">
        <v>36</v>
      </c>
      <c r="AP739">
        <v>20</v>
      </c>
    </row>
    <row r="740" spans="1:42" x14ac:dyDescent="0.2">
      <c r="A740">
        <v>55660760</v>
      </c>
      <c r="B740" t="s">
        <v>1265</v>
      </c>
      <c r="C740">
        <v>43465</v>
      </c>
      <c r="D740">
        <v>0</v>
      </c>
      <c r="E740">
        <v>0</v>
      </c>
      <c r="F740">
        <v>0</v>
      </c>
      <c r="G740">
        <v>0</v>
      </c>
      <c r="H740">
        <v>0</v>
      </c>
      <c r="I740" t="s">
        <v>2129</v>
      </c>
      <c r="J740">
        <v>14500</v>
      </c>
      <c r="K740">
        <v>2931</v>
      </c>
      <c r="L740">
        <v>1057</v>
      </c>
      <c r="M740">
        <v>10263</v>
      </c>
      <c r="N740">
        <v>250</v>
      </c>
      <c r="O740">
        <v>1272</v>
      </c>
      <c r="P740">
        <v>516</v>
      </c>
      <c r="Q740">
        <v>2</v>
      </c>
      <c r="R740">
        <v>0</v>
      </c>
      <c r="S740">
        <v>35</v>
      </c>
      <c r="T740">
        <v>345</v>
      </c>
      <c r="U740">
        <v>302</v>
      </c>
      <c r="V740">
        <v>426</v>
      </c>
      <c r="W740">
        <v>33</v>
      </c>
      <c r="X740">
        <v>562</v>
      </c>
      <c r="Y740">
        <v>346</v>
      </c>
      <c r="Z740">
        <v>35</v>
      </c>
      <c r="AA740">
        <v>96</v>
      </c>
      <c r="AB740">
        <v>16</v>
      </c>
      <c r="AC740">
        <v>1</v>
      </c>
      <c r="AD740">
        <v>7078</v>
      </c>
      <c r="AE740">
        <v>2669</v>
      </c>
      <c r="AF740">
        <v>350</v>
      </c>
      <c r="AG740">
        <v>0</v>
      </c>
      <c r="AH740">
        <v>0</v>
      </c>
      <c r="AI740">
        <v>1</v>
      </c>
      <c r="AJ740">
        <v>164</v>
      </c>
      <c r="AK740">
        <v>189</v>
      </c>
      <c r="AL740">
        <v>0</v>
      </c>
      <c r="AM740">
        <v>61</v>
      </c>
      <c r="AN740">
        <v>0</v>
      </c>
      <c r="AO740">
        <v>322</v>
      </c>
      <c r="AP740">
        <v>193</v>
      </c>
    </row>
    <row r="741" spans="1:42" x14ac:dyDescent="0.2">
      <c r="A741">
        <v>55660760</v>
      </c>
      <c r="B741" t="s">
        <v>1265</v>
      </c>
      <c r="C741">
        <v>43100</v>
      </c>
      <c r="D741">
        <v>0</v>
      </c>
      <c r="E741">
        <v>0</v>
      </c>
      <c r="F741">
        <v>0</v>
      </c>
      <c r="G741">
        <v>0</v>
      </c>
      <c r="H741">
        <v>0</v>
      </c>
      <c r="I741" t="s">
        <v>1266</v>
      </c>
      <c r="J741">
        <v>14500</v>
      </c>
      <c r="K741">
        <v>2944</v>
      </c>
      <c r="L741">
        <v>1091</v>
      </c>
      <c r="M741">
        <v>10204</v>
      </c>
      <c r="N741">
        <v>262</v>
      </c>
      <c r="O741">
        <v>1281</v>
      </c>
      <c r="P741">
        <v>520</v>
      </c>
      <c r="Q741">
        <v>3</v>
      </c>
      <c r="R741">
        <v>0</v>
      </c>
      <c r="S741">
        <v>37</v>
      </c>
      <c r="T741">
        <v>354</v>
      </c>
      <c r="U741">
        <v>312</v>
      </c>
      <c r="V741">
        <v>404</v>
      </c>
      <c r="W741">
        <v>32</v>
      </c>
      <c r="X741">
        <v>581</v>
      </c>
      <c r="Y741">
        <v>362</v>
      </c>
      <c r="Z741">
        <v>33</v>
      </c>
      <c r="AA741">
        <v>96</v>
      </c>
      <c r="AB741">
        <v>17</v>
      </c>
      <c r="AC741">
        <v>1</v>
      </c>
      <c r="AD741">
        <v>7140</v>
      </c>
      <c r="AE741">
        <v>2663</v>
      </c>
      <c r="AF741">
        <v>257</v>
      </c>
      <c r="AG741">
        <v>0</v>
      </c>
      <c r="AH741">
        <v>1</v>
      </c>
      <c r="AI741">
        <v>4</v>
      </c>
      <c r="AJ741">
        <v>139</v>
      </c>
      <c r="AK741">
        <v>201</v>
      </c>
      <c r="AL741">
        <v>0</v>
      </c>
      <c r="AM741">
        <v>60</v>
      </c>
      <c r="AN741">
        <v>0</v>
      </c>
      <c r="AO741">
        <v>327</v>
      </c>
      <c r="AP741">
        <v>169</v>
      </c>
    </row>
    <row r="742" spans="1:42" x14ac:dyDescent="0.2">
      <c r="A742">
        <v>55660760</v>
      </c>
      <c r="B742" t="s">
        <v>1265</v>
      </c>
      <c r="C742">
        <v>42735</v>
      </c>
      <c r="D742">
        <v>0</v>
      </c>
      <c r="E742">
        <v>0</v>
      </c>
      <c r="F742">
        <v>0</v>
      </c>
      <c r="G742">
        <v>0</v>
      </c>
      <c r="H742">
        <v>0</v>
      </c>
      <c r="I742" t="s">
        <v>1267</v>
      </c>
      <c r="J742">
        <v>14500</v>
      </c>
      <c r="K742">
        <v>2948</v>
      </c>
      <c r="L742">
        <v>1124</v>
      </c>
      <c r="M742">
        <v>10164</v>
      </c>
      <c r="N742">
        <v>265</v>
      </c>
      <c r="O742">
        <v>1281</v>
      </c>
      <c r="P742">
        <v>517</v>
      </c>
      <c r="Q742">
        <v>3</v>
      </c>
      <c r="R742">
        <v>0</v>
      </c>
      <c r="S742">
        <v>41</v>
      </c>
      <c r="T742">
        <v>351</v>
      </c>
      <c r="U742">
        <v>310</v>
      </c>
      <c r="V742">
        <v>412</v>
      </c>
      <c r="W742">
        <v>33</v>
      </c>
      <c r="X742">
        <v>657</v>
      </c>
      <c r="Y742">
        <v>319</v>
      </c>
      <c r="Z742">
        <v>32</v>
      </c>
      <c r="AA742">
        <v>97</v>
      </c>
      <c r="AB742">
        <v>17</v>
      </c>
      <c r="AC742">
        <v>1</v>
      </c>
      <c r="AD742">
        <v>7227</v>
      </c>
      <c r="AE742">
        <v>2663</v>
      </c>
      <c r="AF742">
        <v>153</v>
      </c>
      <c r="AG742">
        <v>0</v>
      </c>
      <c r="AH742">
        <v>0</v>
      </c>
      <c r="AI742">
        <v>4</v>
      </c>
      <c r="AJ742">
        <v>118</v>
      </c>
      <c r="AK742">
        <v>200</v>
      </c>
      <c r="AL742">
        <v>0</v>
      </c>
      <c r="AM742">
        <v>65</v>
      </c>
      <c r="AN742">
        <v>0</v>
      </c>
      <c r="AO742">
        <v>345</v>
      </c>
      <c r="AP742">
        <v>167</v>
      </c>
    </row>
    <row r="743" spans="1:42" x14ac:dyDescent="0.2">
      <c r="A743">
        <v>55660800</v>
      </c>
      <c r="B743" t="s">
        <v>1268</v>
      </c>
      <c r="C743">
        <v>43465</v>
      </c>
      <c r="D743">
        <v>0</v>
      </c>
      <c r="E743">
        <v>0</v>
      </c>
      <c r="F743">
        <v>0</v>
      </c>
      <c r="G743">
        <v>0</v>
      </c>
      <c r="H743">
        <v>0</v>
      </c>
      <c r="I743" t="s">
        <v>2130</v>
      </c>
      <c r="J743">
        <v>5903</v>
      </c>
      <c r="K743">
        <v>423</v>
      </c>
      <c r="L743">
        <v>263</v>
      </c>
      <c r="M743">
        <v>5106</v>
      </c>
      <c r="N743">
        <v>111</v>
      </c>
      <c r="O743">
        <v>136</v>
      </c>
      <c r="P743">
        <v>112</v>
      </c>
      <c r="Q743">
        <v>0</v>
      </c>
      <c r="R743">
        <v>0</v>
      </c>
      <c r="S743">
        <v>3</v>
      </c>
      <c r="T743">
        <v>136</v>
      </c>
      <c r="U743">
        <v>10</v>
      </c>
      <c r="V743">
        <v>26</v>
      </c>
      <c r="W743">
        <v>1</v>
      </c>
      <c r="X743">
        <v>99</v>
      </c>
      <c r="Y743">
        <v>154</v>
      </c>
      <c r="Z743">
        <v>3</v>
      </c>
      <c r="AA743">
        <v>0</v>
      </c>
      <c r="AB743">
        <v>7</v>
      </c>
      <c r="AC743">
        <v>0</v>
      </c>
      <c r="AD743">
        <v>4108</v>
      </c>
      <c r="AE743">
        <v>797</v>
      </c>
      <c r="AF743">
        <v>141</v>
      </c>
      <c r="AG743">
        <v>3</v>
      </c>
      <c r="AH743">
        <v>0</v>
      </c>
      <c r="AI743">
        <v>9</v>
      </c>
      <c r="AJ743">
        <v>48</v>
      </c>
      <c r="AK743">
        <v>58</v>
      </c>
      <c r="AL743">
        <v>0</v>
      </c>
      <c r="AM743">
        <v>53</v>
      </c>
      <c r="AN743">
        <v>0</v>
      </c>
      <c r="AO743">
        <v>50</v>
      </c>
      <c r="AP743">
        <v>17</v>
      </c>
    </row>
    <row r="744" spans="1:42" x14ac:dyDescent="0.2">
      <c r="A744">
        <v>55660800</v>
      </c>
      <c r="B744" t="s">
        <v>1268</v>
      </c>
      <c r="C744">
        <v>43100</v>
      </c>
      <c r="D744">
        <v>0</v>
      </c>
      <c r="E744">
        <v>0</v>
      </c>
      <c r="F744">
        <v>0</v>
      </c>
      <c r="G744">
        <v>0</v>
      </c>
      <c r="H744">
        <v>0</v>
      </c>
      <c r="I744" t="s">
        <v>1269</v>
      </c>
      <c r="J744">
        <v>5903</v>
      </c>
      <c r="K744">
        <v>424</v>
      </c>
      <c r="L744">
        <v>265</v>
      </c>
      <c r="M744">
        <v>5103</v>
      </c>
      <c r="N744">
        <v>111</v>
      </c>
      <c r="O744">
        <v>136</v>
      </c>
      <c r="P744">
        <v>110</v>
      </c>
      <c r="Q744">
        <v>0</v>
      </c>
      <c r="R744">
        <v>0</v>
      </c>
      <c r="S744">
        <v>3</v>
      </c>
      <c r="T744">
        <v>138</v>
      </c>
      <c r="U744">
        <v>10</v>
      </c>
      <c r="V744">
        <v>25</v>
      </c>
      <c r="W744">
        <v>1</v>
      </c>
      <c r="X744">
        <v>98</v>
      </c>
      <c r="Y744">
        <v>157</v>
      </c>
      <c r="Z744">
        <v>4</v>
      </c>
      <c r="AA744">
        <v>0</v>
      </c>
      <c r="AB744">
        <v>7</v>
      </c>
      <c r="AC744">
        <v>0</v>
      </c>
      <c r="AD744">
        <v>4112</v>
      </c>
      <c r="AE744">
        <v>808</v>
      </c>
      <c r="AF744">
        <v>123</v>
      </c>
      <c r="AG744">
        <v>3</v>
      </c>
      <c r="AH744">
        <v>0</v>
      </c>
      <c r="AI744">
        <v>9</v>
      </c>
      <c r="AJ744">
        <v>49</v>
      </c>
      <c r="AK744">
        <v>59</v>
      </c>
      <c r="AL744">
        <v>0</v>
      </c>
      <c r="AM744">
        <v>52</v>
      </c>
      <c r="AN744">
        <v>0</v>
      </c>
      <c r="AO744">
        <v>51</v>
      </c>
      <c r="AP744">
        <v>16</v>
      </c>
    </row>
    <row r="745" spans="1:42" x14ac:dyDescent="0.2">
      <c r="A745">
        <v>55660800</v>
      </c>
      <c r="B745" t="s">
        <v>1268</v>
      </c>
      <c r="C745">
        <v>42735</v>
      </c>
      <c r="D745">
        <v>0</v>
      </c>
      <c r="E745">
        <v>0</v>
      </c>
      <c r="F745">
        <v>0</v>
      </c>
      <c r="G745">
        <v>0</v>
      </c>
      <c r="H745">
        <v>0</v>
      </c>
      <c r="I745" t="s">
        <v>1270</v>
      </c>
      <c r="J745">
        <v>5903</v>
      </c>
      <c r="K745">
        <v>413</v>
      </c>
      <c r="L745">
        <v>270</v>
      </c>
      <c r="M745">
        <v>5083</v>
      </c>
      <c r="N745">
        <v>136</v>
      </c>
      <c r="O745">
        <v>134</v>
      </c>
      <c r="P745">
        <v>121</v>
      </c>
      <c r="Q745">
        <v>0</v>
      </c>
      <c r="R745">
        <v>0</v>
      </c>
      <c r="S745">
        <v>0</v>
      </c>
      <c r="T745">
        <v>126</v>
      </c>
      <c r="U745">
        <v>10</v>
      </c>
      <c r="V745">
        <v>20</v>
      </c>
      <c r="W745">
        <v>1</v>
      </c>
      <c r="X745">
        <v>127</v>
      </c>
      <c r="Y745">
        <v>133</v>
      </c>
      <c r="Z745">
        <v>4</v>
      </c>
      <c r="AA745">
        <v>0</v>
      </c>
      <c r="AB745">
        <v>7</v>
      </c>
      <c r="AC745">
        <v>0</v>
      </c>
      <c r="AD745">
        <v>4131</v>
      </c>
      <c r="AE745">
        <v>819</v>
      </c>
      <c r="AF745">
        <v>87</v>
      </c>
      <c r="AG745">
        <v>3</v>
      </c>
      <c r="AH745">
        <v>0</v>
      </c>
      <c r="AI745">
        <v>11</v>
      </c>
      <c r="AJ745">
        <v>32</v>
      </c>
      <c r="AK745">
        <v>84</v>
      </c>
      <c r="AL745">
        <v>0</v>
      </c>
      <c r="AM745">
        <v>52</v>
      </c>
      <c r="AN745">
        <v>0</v>
      </c>
      <c r="AO745">
        <v>58</v>
      </c>
      <c r="AP745">
        <v>11</v>
      </c>
    </row>
    <row r="746" spans="1:42" x14ac:dyDescent="0.2">
      <c r="A746">
        <v>55660840</v>
      </c>
      <c r="B746" t="s">
        <v>1271</v>
      </c>
      <c r="C746">
        <v>43465</v>
      </c>
      <c r="D746">
        <v>0</v>
      </c>
      <c r="E746">
        <v>0</v>
      </c>
      <c r="F746">
        <v>0</v>
      </c>
      <c r="G746">
        <v>0</v>
      </c>
      <c r="H746">
        <v>0</v>
      </c>
      <c r="I746" t="s">
        <v>2131</v>
      </c>
      <c r="J746">
        <v>11167</v>
      </c>
      <c r="K746">
        <v>1304</v>
      </c>
      <c r="L746">
        <v>629</v>
      </c>
      <c r="M746">
        <v>9083</v>
      </c>
      <c r="N746">
        <v>151</v>
      </c>
      <c r="O746">
        <v>588</v>
      </c>
      <c r="P746">
        <v>185</v>
      </c>
      <c r="Q746">
        <v>0</v>
      </c>
      <c r="R746">
        <v>0</v>
      </c>
      <c r="S746">
        <v>0</v>
      </c>
      <c r="T746">
        <v>317</v>
      </c>
      <c r="U746">
        <v>70</v>
      </c>
      <c r="V746">
        <v>128</v>
      </c>
      <c r="W746">
        <v>16</v>
      </c>
      <c r="X746">
        <v>329</v>
      </c>
      <c r="Y746">
        <v>247</v>
      </c>
      <c r="Z746">
        <v>20</v>
      </c>
      <c r="AA746">
        <v>27</v>
      </c>
      <c r="AB746">
        <v>6</v>
      </c>
      <c r="AC746">
        <v>0</v>
      </c>
      <c r="AD746">
        <v>7425</v>
      </c>
      <c r="AE746">
        <v>1471</v>
      </c>
      <c r="AF746">
        <v>114</v>
      </c>
      <c r="AG746">
        <v>0</v>
      </c>
      <c r="AH746">
        <v>0</v>
      </c>
      <c r="AI746">
        <v>0</v>
      </c>
      <c r="AJ746">
        <v>73</v>
      </c>
      <c r="AK746">
        <v>84</v>
      </c>
      <c r="AL746">
        <v>0</v>
      </c>
      <c r="AM746">
        <v>67</v>
      </c>
      <c r="AN746">
        <v>0</v>
      </c>
      <c r="AO746">
        <v>109</v>
      </c>
      <c r="AP746">
        <v>60</v>
      </c>
    </row>
    <row r="747" spans="1:42" x14ac:dyDescent="0.2">
      <c r="A747">
        <v>55660840</v>
      </c>
      <c r="B747" t="s">
        <v>1271</v>
      </c>
      <c r="C747">
        <v>43100</v>
      </c>
      <c r="D747">
        <v>0</v>
      </c>
      <c r="E747">
        <v>0</v>
      </c>
      <c r="F747">
        <v>0</v>
      </c>
      <c r="G747">
        <v>0</v>
      </c>
      <c r="H747">
        <v>0</v>
      </c>
      <c r="I747" t="s">
        <v>1272</v>
      </c>
      <c r="J747">
        <v>11167</v>
      </c>
      <c r="K747">
        <v>1294</v>
      </c>
      <c r="L747">
        <v>630</v>
      </c>
      <c r="M747">
        <v>9092</v>
      </c>
      <c r="N747">
        <v>151</v>
      </c>
      <c r="O747">
        <v>586</v>
      </c>
      <c r="P747">
        <v>181</v>
      </c>
      <c r="Q747">
        <v>0</v>
      </c>
      <c r="R747">
        <v>0</v>
      </c>
      <c r="S747">
        <v>0</v>
      </c>
      <c r="T747">
        <v>315</v>
      </c>
      <c r="U747">
        <v>70</v>
      </c>
      <c r="V747">
        <v>127</v>
      </c>
      <c r="W747">
        <v>16</v>
      </c>
      <c r="X747">
        <v>329</v>
      </c>
      <c r="Y747">
        <v>247</v>
      </c>
      <c r="Z747">
        <v>20</v>
      </c>
      <c r="AA747">
        <v>27</v>
      </c>
      <c r="AB747">
        <v>6</v>
      </c>
      <c r="AC747">
        <v>0</v>
      </c>
      <c r="AD747">
        <v>7438</v>
      </c>
      <c r="AE747">
        <v>1471</v>
      </c>
      <c r="AF747">
        <v>111</v>
      </c>
      <c r="AG747">
        <v>0</v>
      </c>
      <c r="AH747">
        <v>0</v>
      </c>
      <c r="AI747">
        <v>0</v>
      </c>
      <c r="AJ747">
        <v>72</v>
      </c>
      <c r="AK747">
        <v>84</v>
      </c>
      <c r="AL747">
        <v>0</v>
      </c>
      <c r="AM747">
        <v>66</v>
      </c>
      <c r="AN747">
        <v>0</v>
      </c>
      <c r="AO747">
        <v>106</v>
      </c>
      <c r="AP747">
        <v>61</v>
      </c>
    </row>
    <row r="748" spans="1:42" x14ac:dyDescent="0.2">
      <c r="A748">
        <v>55660840</v>
      </c>
      <c r="B748" t="s">
        <v>1271</v>
      </c>
      <c r="C748">
        <v>42735</v>
      </c>
      <c r="D748">
        <v>0</v>
      </c>
      <c r="E748">
        <v>0</v>
      </c>
      <c r="F748">
        <v>0</v>
      </c>
      <c r="G748">
        <v>0</v>
      </c>
      <c r="H748">
        <v>0</v>
      </c>
      <c r="I748" t="s">
        <v>1273</v>
      </c>
      <c r="J748">
        <v>11167</v>
      </c>
      <c r="K748">
        <v>1296</v>
      </c>
      <c r="L748">
        <v>633</v>
      </c>
      <c r="M748">
        <v>9085</v>
      </c>
      <c r="N748">
        <v>153</v>
      </c>
      <c r="O748">
        <v>585</v>
      </c>
      <c r="P748">
        <v>182</v>
      </c>
      <c r="Q748">
        <v>0</v>
      </c>
      <c r="R748">
        <v>0</v>
      </c>
      <c r="S748">
        <v>0</v>
      </c>
      <c r="T748">
        <v>317</v>
      </c>
      <c r="U748">
        <v>70</v>
      </c>
      <c r="V748">
        <v>126</v>
      </c>
      <c r="W748">
        <v>16</v>
      </c>
      <c r="X748">
        <v>338</v>
      </c>
      <c r="Y748">
        <v>240</v>
      </c>
      <c r="Z748">
        <v>21</v>
      </c>
      <c r="AA748">
        <v>27</v>
      </c>
      <c r="AB748">
        <v>6</v>
      </c>
      <c r="AC748">
        <v>0</v>
      </c>
      <c r="AD748">
        <v>7448</v>
      </c>
      <c r="AE748">
        <v>1475</v>
      </c>
      <c r="AF748">
        <v>99</v>
      </c>
      <c r="AG748">
        <v>0</v>
      </c>
      <c r="AH748">
        <v>0</v>
      </c>
      <c r="AI748">
        <v>0</v>
      </c>
      <c r="AJ748">
        <v>64</v>
      </c>
      <c r="AK748">
        <v>87</v>
      </c>
      <c r="AL748">
        <v>0</v>
      </c>
      <c r="AM748">
        <v>66</v>
      </c>
      <c r="AN748">
        <v>0</v>
      </c>
      <c r="AO748">
        <v>111</v>
      </c>
      <c r="AP748">
        <v>60</v>
      </c>
    </row>
    <row r="749" spans="1:42" x14ac:dyDescent="0.2">
      <c r="A749">
        <v>55660880</v>
      </c>
      <c r="B749" t="s">
        <v>1274</v>
      </c>
      <c r="C749">
        <v>43465</v>
      </c>
      <c r="D749">
        <v>0</v>
      </c>
      <c r="E749">
        <v>0</v>
      </c>
      <c r="F749">
        <v>0</v>
      </c>
      <c r="G749">
        <v>0</v>
      </c>
      <c r="H749">
        <v>0</v>
      </c>
      <c r="I749" t="s">
        <v>2132</v>
      </c>
      <c r="J749">
        <v>7049</v>
      </c>
      <c r="K749">
        <v>617</v>
      </c>
      <c r="L749">
        <v>349</v>
      </c>
      <c r="M749">
        <v>6001</v>
      </c>
      <c r="N749">
        <v>82</v>
      </c>
      <c r="O749">
        <v>254</v>
      </c>
      <c r="P749">
        <v>40</v>
      </c>
      <c r="Q749">
        <v>0</v>
      </c>
      <c r="R749">
        <v>0</v>
      </c>
      <c r="S749">
        <v>14</v>
      </c>
      <c r="T749">
        <v>190</v>
      </c>
      <c r="U749">
        <v>18</v>
      </c>
      <c r="V749">
        <v>98</v>
      </c>
      <c r="W749">
        <v>3</v>
      </c>
      <c r="X749">
        <v>179</v>
      </c>
      <c r="Y749">
        <v>139</v>
      </c>
      <c r="Z749">
        <v>12</v>
      </c>
      <c r="AA749">
        <v>19</v>
      </c>
      <c r="AB749">
        <v>0</v>
      </c>
      <c r="AC749">
        <v>0</v>
      </c>
      <c r="AD749">
        <v>4169</v>
      </c>
      <c r="AE749">
        <v>1717</v>
      </c>
      <c r="AF749">
        <v>81</v>
      </c>
      <c r="AG749">
        <v>0</v>
      </c>
      <c r="AH749">
        <v>0</v>
      </c>
      <c r="AI749">
        <v>3</v>
      </c>
      <c r="AJ749">
        <v>31</v>
      </c>
      <c r="AK749">
        <v>48</v>
      </c>
      <c r="AL749">
        <v>0</v>
      </c>
      <c r="AM749">
        <v>34</v>
      </c>
      <c r="AN749">
        <v>0</v>
      </c>
      <c r="AO749">
        <v>18</v>
      </c>
      <c r="AP749">
        <v>35</v>
      </c>
    </row>
    <row r="750" spans="1:42" x14ac:dyDescent="0.2">
      <c r="A750">
        <v>55660880</v>
      </c>
      <c r="B750" t="s">
        <v>1274</v>
      </c>
      <c r="C750">
        <v>43100</v>
      </c>
      <c r="D750">
        <v>0</v>
      </c>
      <c r="E750">
        <v>0</v>
      </c>
      <c r="F750">
        <v>0</v>
      </c>
      <c r="G750">
        <v>0</v>
      </c>
      <c r="H750">
        <v>0</v>
      </c>
      <c r="I750" t="s">
        <v>1275</v>
      </c>
      <c r="J750">
        <v>7049</v>
      </c>
      <c r="K750">
        <v>611</v>
      </c>
      <c r="L750">
        <v>364</v>
      </c>
      <c r="M750">
        <v>5998</v>
      </c>
      <c r="N750">
        <v>75</v>
      </c>
      <c r="O750">
        <v>254</v>
      </c>
      <c r="P750">
        <v>40</v>
      </c>
      <c r="Q750">
        <v>0</v>
      </c>
      <c r="R750">
        <v>0</v>
      </c>
      <c r="S750">
        <v>14</v>
      </c>
      <c r="T750">
        <v>188</v>
      </c>
      <c r="U750">
        <v>18</v>
      </c>
      <c r="V750">
        <v>93</v>
      </c>
      <c r="W750">
        <v>3</v>
      </c>
      <c r="X750">
        <v>195</v>
      </c>
      <c r="Y750">
        <v>139</v>
      </c>
      <c r="Z750">
        <v>11</v>
      </c>
      <c r="AA750">
        <v>19</v>
      </c>
      <c r="AB750">
        <v>0</v>
      </c>
      <c r="AC750">
        <v>0</v>
      </c>
      <c r="AD750">
        <v>4206</v>
      </c>
      <c r="AE750">
        <v>1699</v>
      </c>
      <c r="AF750">
        <v>65</v>
      </c>
      <c r="AG750">
        <v>0</v>
      </c>
      <c r="AH750">
        <v>0</v>
      </c>
      <c r="AI750">
        <v>2</v>
      </c>
      <c r="AJ750">
        <v>27</v>
      </c>
      <c r="AK750">
        <v>42</v>
      </c>
      <c r="AL750">
        <v>0</v>
      </c>
      <c r="AM750">
        <v>33</v>
      </c>
      <c r="AN750">
        <v>0</v>
      </c>
      <c r="AO750">
        <v>18</v>
      </c>
      <c r="AP750">
        <v>31</v>
      </c>
    </row>
    <row r="751" spans="1:42" x14ac:dyDescent="0.2">
      <c r="A751">
        <v>55660880</v>
      </c>
      <c r="B751" t="s">
        <v>1274</v>
      </c>
      <c r="C751">
        <v>42735</v>
      </c>
      <c r="D751">
        <v>0</v>
      </c>
      <c r="E751">
        <v>0</v>
      </c>
      <c r="F751">
        <v>0</v>
      </c>
      <c r="G751">
        <v>0</v>
      </c>
      <c r="H751">
        <v>0</v>
      </c>
      <c r="I751" t="s">
        <v>1276</v>
      </c>
      <c r="J751">
        <v>7049</v>
      </c>
      <c r="K751">
        <v>614</v>
      </c>
      <c r="L751">
        <v>380</v>
      </c>
      <c r="M751">
        <v>5983</v>
      </c>
      <c r="N751">
        <v>71</v>
      </c>
      <c r="O751">
        <v>255</v>
      </c>
      <c r="P751">
        <v>41</v>
      </c>
      <c r="Q751">
        <v>0</v>
      </c>
      <c r="R751">
        <v>0</v>
      </c>
      <c r="S751">
        <v>11</v>
      </c>
      <c r="T751">
        <v>191</v>
      </c>
      <c r="U751">
        <v>18</v>
      </c>
      <c r="V751">
        <v>95</v>
      </c>
      <c r="W751">
        <v>3</v>
      </c>
      <c r="X751">
        <v>214</v>
      </c>
      <c r="Y751">
        <v>134</v>
      </c>
      <c r="Z751">
        <v>12</v>
      </c>
      <c r="AA751">
        <v>19</v>
      </c>
      <c r="AB751">
        <v>0</v>
      </c>
      <c r="AC751">
        <v>0</v>
      </c>
      <c r="AD751">
        <v>4244</v>
      </c>
      <c r="AE751">
        <v>1676</v>
      </c>
      <c r="AF751">
        <v>40</v>
      </c>
      <c r="AG751">
        <v>0</v>
      </c>
      <c r="AH751">
        <v>0</v>
      </c>
      <c r="AI751">
        <v>2</v>
      </c>
      <c r="AJ751">
        <v>21</v>
      </c>
      <c r="AK751">
        <v>39</v>
      </c>
      <c r="AL751">
        <v>0</v>
      </c>
      <c r="AM751">
        <v>31</v>
      </c>
      <c r="AN751">
        <v>0</v>
      </c>
      <c r="AO751">
        <v>17</v>
      </c>
      <c r="AP751">
        <v>33</v>
      </c>
    </row>
    <row r="752" spans="1:42" x14ac:dyDescent="0.2">
      <c r="A752">
        <v>55660920</v>
      </c>
      <c r="B752" t="s">
        <v>1277</v>
      </c>
      <c r="C752">
        <v>43465</v>
      </c>
      <c r="D752">
        <v>0</v>
      </c>
      <c r="E752">
        <v>0</v>
      </c>
      <c r="F752">
        <v>0</v>
      </c>
      <c r="G752">
        <v>0</v>
      </c>
      <c r="H752">
        <v>0</v>
      </c>
      <c r="I752" t="s">
        <v>2133</v>
      </c>
      <c r="J752">
        <v>8583</v>
      </c>
      <c r="K752">
        <v>793</v>
      </c>
      <c r="L752">
        <v>450</v>
      </c>
      <c r="M752">
        <v>7212</v>
      </c>
      <c r="N752">
        <v>128</v>
      </c>
      <c r="O752">
        <v>288</v>
      </c>
      <c r="P752">
        <v>118</v>
      </c>
      <c r="Q752">
        <v>0</v>
      </c>
      <c r="R752">
        <v>0</v>
      </c>
      <c r="S752">
        <v>6</v>
      </c>
      <c r="T752">
        <v>264</v>
      </c>
      <c r="U752">
        <v>14</v>
      </c>
      <c r="V752">
        <v>99</v>
      </c>
      <c r="W752">
        <v>5</v>
      </c>
      <c r="X752">
        <v>173</v>
      </c>
      <c r="Y752">
        <v>248</v>
      </c>
      <c r="Z752">
        <v>7</v>
      </c>
      <c r="AA752">
        <v>22</v>
      </c>
      <c r="AB752">
        <v>0</v>
      </c>
      <c r="AC752">
        <v>0</v>
      </c>
      <c r="AD752">
        <v>5693</v>
      </c>
      <c r="AE752">
        <v>1325</v>
      </c>
      <c r="AF752">
        <v>133</v>
      </c>
      <c r="AG752">
        <v>5</v>
      </c>
      <c r="AH752">
        <v>0</v>
      </c>
      <c r="AI752">
        <v>0</v>
      </c>
      <c r="AJ752">
        <v>58</v>
      </c>
      <c r="AK752">
        <v>96</v>
      </c>
      <c r="AL752">
        <v>0</v>
      </c>
      <c r="AM752">
        <v>32</v>
      </c>
      <c r="AN752">
        <v>0</v>
      </c>
      <c r="AO752">
        <v>85</v>
      </c>
      <c r="AP752">
        <v>40</v>
      </c>
    </row>
    <row r="753" spans="1:42" x14ac:dyDescent="0.2">
      <c r="A753">
        <v>55660920</v>
      </c>
      <c r="B753" t="s">
        <v>1277</v>
      </c>
      <c r="C753">
        <v>43100</v>
      </c>
      <c r="D753">
        <v>0</v>
      </c>
      <c r="E753">
        <v>0</v>
      </c>
      <c r="F753">
        <v>0</v>
      </c>
      <c r="G753">
        <v>0</v>
      </c>
      <c r="H753">
        <v>0</v>
      </c>
      <c r="I753" t="s">
        <v>1278</v>
      </c>
      <c r="J753">
        <v>8583</v>
      </c>
      <c r="K753">
        <v>759</v>
      </c>
      <c r="L753">
        <v>465</v>
      </c>
      <c r="M753">
        <v>7237</v>
      </c>
      <c r="N753">
        <v>123</v>
      </c>
      <c r="O753">
        <v>286</v>
      </c>
      <c r="P753">
        <v>125</v>
      </c>
      <c r="Q753">
        <v>0</v>
      </c>
      <c r="R753">
        <v>0</v>
      </c>
      <c r="S753">
        <v>2</v>
      </c>
      <c r="T753">
        <v>252</v>
      </c>
      <c r="U753">
        <v>14</v>
      </c>
      <c r="V753">
        <v>76</v>
      </c>
      <c r="W753">
        <v>5</v>
      </c>
      <c r="X753">
        <v>216</v>
      </c>
      <c r="Y753">
        <v>219</v>
      </c>
      <c r="Z753">
        <v>7</v>
      </c>
      <c r="AA753">
        <v>23</v>
      </c>
      <c r="AB753">
        <v>0</v>
      </c>
      <c r="AC753">
        <v>0</v>
      </c>
      <c r="AD753">
        <v>5820</v>
      </c>
      <c r="AE753">
        <v>1273</v>
      </c>
      <c r="AF753">
        <v>85</v>
      </c>
      <c r="AG753">
        <v>10</v>
      </c>
      <c r="AH753">
        <v>0</v>
      </c>
      <c r="AI753">
        <v>0</v>
      </c>
      <c r="AJ753">
        <v>49</v>
      </c>
      <c r="AK753">
        <v>95</v>
      </c>
      <c r="AL753">
        <v>0</v>
      </c>
      <c r="AM753">
        <v>28</v>
      </c>
      <c r="AN753">
        <v>0</v>
      </c>
      <c r="AO753">
        <v>92</v>
      </c>
      <c r="AP753">
        <v>17</v>
      </c>
    </row>
    <row r="754" spans="1:42" x14ac:dyDescent="0.2">
      <c r="A754">
        <v>55660920</v>
      </c>
      <c r="B754" t="s">
        <v>1277</v>
      </c>
      <c r="C754">
        <v>42735</v>
      </c>
      <c r="D754">
        <v>0</v>
      </c>
      <c r="E754">
        <v>0</v>
      </c>
      <c r="F754">
        <v>0</v>
      </c>
      <c r="G754">
        <v>0</v>
      </c>
      <c r="H754">
        <v>0</v>
      </c>
      <c r="I754" t="s">
        <v>1279</v>
      </c>
      <c r="J754">
        <v>8583</v>
      </c>
      <c r="K754">
        <v>745</v>
      </c>
      <c r="L754">
        <v>475</v>
      </c>
      <c r="M754">
        <v>7245</v>
      </c>
      <c r="N754">
        <v>119</v>
      </c>
      <c r="O754">
        <v>285</v>
      </c>
      <c r="P754">
        <v>127</v>
      </c>
      <c r="Q754">
        <v>0</v>
      </c>
      <c r="R754">
        <v>0</v>
      </c>
      <c r="S754">
        <v>2</v>
      </c>
      <c r="T754">
        <v>241</v>
      </c>
      <c r="U754">
        <v>13</v>
      </c>
      <c r="V754">
        <v>72</v>
      </c>
      <c r="W754">
        <v>5</v>
      </c>
      <c r="X754">
        <v>224</v>
      </c>
      <c r="Y754">
        <v>222</v>
      </c>
      <c r="Z754">
        <v>7</v>
      </c>
      <c r="AA754">
        <v>23</v>
      </c>
      <c r="AB754">
        <v>0</v>
      </c>
      <c r="AC754">
        <v>0</v>
      </c>
      <c r="AD754">
        <v>5860</v>
      </c>
      <c r="AE754">
        <v>1240</v>
      </c>
      <c r="AF754">
        <v>72</v>
      </c>
      <c r="AG754">
        <v>12</v>
      </c>
      <c r="AH754">
        <v>0</v>
      </c>
      <c r="AI754">
        <v>0</v>
      </c>
      <c r="AJ754">
        <v>62</v>
      </c>
      <c r="AK754">
        <v>95</v>
      </c>
      <c r="AL754">
        <v>0</v>
      </c>
      <c r="AM754">
        <v>24</v>
      </c>
      <c r="AN754">
        <v>0</v>
      </c>
      <c r="AO754">
        <v>91</v>
      </c>
      <c r="AP754">
        <v>12</v>
      </c>
    </row>
    <row r="755" spans="1:42" x14ac:dyDescent="0.2">
      <c r="A755">
        <v>55660960</v>
      </c>
      <c r="B755" t="s">
        <v>1280</v>
      </c>
      <c r="C755">
        <v>43465</v>
      </c>
      <c r="D755">
        <v>0</v>
      </c>
      <c r="E755">
        <v>0</v>
      </c>
      <c r="F755">
        <v>0</v>
      </c>
      <c r="G755">
        <v>0</v>
      </c>
      <c r="H755">
        <v>0</v>
      </c>
      <c r="I755" t="s">
        <v>2134</v>
      </c>
      <c r="J755">
        <v>5769</v>
      </c>
      <c r="K755">
        <v>515</v>
      </c>
      <c r="L755">
        <v>249</v>
      </c>
      <c r="M755">
        <v>4902</v>
      </c>
      <c r="N755">
        <v>102</v>
      </c>
      <c r="O755">
        <v>159</v>
      </c>
      <c r="P755">
        <v>80</v>
      </c>
      <c r="Q755">
        <v>4</v>
      </c>
      <c r="R755">
        <v>0</v>
      </c>
      <c r="S755">
        <v>5</v>
      </c>
      <c r="T755">
        <v>190</v>
      </c>
      <c r="U755">
        <v>21</v>
      </c>
      <c r="V755">
        <v>53</v>
      </c>
      <c r="W755">
        <v>3</v>
      </c>
      <c r="X755">
        <v>104</v>
      </c>
      <c r="Y755">
        <v>142</v>
      </c>
      <c r="Z755">
        <v>3</v>
      </c>
      <c r="AA755">
        <v>0</v>
      </c>
      <c r="AB755">
        <v>0</v>
      </c>
      <c r="AC755">
        <v>0</v>
      </c>
      <c r="AD755">
        <v>4166</v>
      </c>
      <c r="AE755">
        <v>623</v>
      </c>
      <c r="AF755">
        <v>67</v>
      </c>
      <c r="AG755">
        <v>5</v>
      </c>
      <c r="AH755">
        <v>0</v>
      </c>
      <c r="AI755">
        <v>0</v>
      </c>
      <c r="AJ755">
        <v>41</v>
      </c>
      <c r="AK755">
        <v>51</v>
      </c>
      <c r="AL755">
        <v>0</v>
      </c>
      <c r="AM755">
        <v>51</v>
      </c>
      <c r="AN755">
        <v>0</v>
      </c>
      <c r="AO755">
        <v>64</v>
      </c>
      <c r="AP755">
        <v>14</v>
      </c>
    </row>
    <row r="756" spans="1:42" x14ac:dyDescent="0.2">
      <c r="A756">
        <v>55660960</v>
      </c>
      <c r="B756" t="s">
        <v>1280</v>
      </c>
      <c r="C756">
        <v>43100</v>
      </c>
      <c r="D756">
        <v>0</v>
      </c>
      <c r="E756">
        <v>0</v>
      </c>
      <c r="F756">
        <v>0</v>
      </c>
      <c r="G756">
        <v>0</v>
      </c>
      <c r="H756">
        <v>0</v>
      </c>
      <c r="I756" t="s">
        <v>1281</v>
      </c>
      <c r="J756">
        <v>5769</v>
      </c>
      <c r="K756">
        <v>489</v>
      </c>
      <c r="L756">
        <v>258</v>
      </c>
      <c r="M756">
        <v>4922</v>
      </c>
      <c r="N756">
        <v>100</v>
      </c>
      <c r="O756">
        <v>159</v>
      </c>
      <c r="P756">
        <v>55</v>
      </c>
      <c r="Q756">
        <v>4</v>
      </c>
      <c r="R756">
        <v>0</v>
      </c>
      <c r="S756">
        <v>7</v>
      </c>
      <c r="T756">
        <v>187</v>
      </c>
      <c r="U756">
        <v>21</v>
      </c>
      <c r="V756">
        <v>53</v>
      </c>
      <c r="W756">
        <v>3</v>
      </c>
      <c r="X756">
        <v>108</v>
      </c>
      <c r="Y756">
        <v>147</v>
      </c>
      <c r="Z756">
        <v>3</v>
      </c>
      <c r="AA756">
        <v>0</v>
      </c>
      <c r="AB756">
        <v>0</v>
      </c>
      <c r="AC756">
        <v>0</v>
      </c>
      <c r="AD756">
        <v>4195</v>
      </c>
      <c r="AE756">
        <v>643</v>
      </c>
      <c r="AF756">
        <v>47</v>
      </c>
      <c r="AG756">
        <v>5</v>
      </c>
      <c r="AH756">
        <v>0</v>
      </c>
      <c r="AI756">
        <v>0</v>
      </c>
      <c r="AJ756">
        <v>32</v>
      </c>
      <c r="AK756">
        <v>51</v>
      </c>
      <c r="AL756">
        <v>0</v>
      </c>
      <c r="AM756">
        <v>49</v>
      </c>
      <c r="AN756">
        <v>0</v>
      </c>
      <c r="AO756">
        <v>40</v>
      </c>
      <c r="AP756">
        <v>13</v>
      </c>
    </row>
    <row r="757" spans="1:42" x14ac:dyDescent="0.2">
      <c r="A757">
        <v>55660960</v>
      </c>
      <c r="B757" t="s">
        <v>1280</v>
      </c>
      <c r="C757">
        <v>42735</v>
      </c>
      <c r="D757">
        <v>0</v>
      </c>
      <c r="E757">
        <v>0</v>
      </c>
      <c r="F757">
        <v>0</v>
      </c>
      <c r="G757">
        <v>0</v>
      </c>
      <c r="H757">
        <v>0</v>
      </c>
      <c r="I757" t="s">
        <v>1282</v>
      </c>
      <c r="J757">
        <v>5769</v>
      </c>
      <c r="K757">
        <v>491</v>
      </c>
      <c r="L757">
        <v>263</v>
      </c>
      <c r="M757">
        <v>4916</v>
      </c>
      <c r="N757">
        <v>99</v>
      </c>
      <c r="O757">
        <v>158</v>
      </c>
      <c r="P757">
        <v>53</v>
      </c>
      <c r="Q757">
        <v>10</v>
      </c>
      <c r="R757">
        <v>0</v>
      </c>
      <c r="S757">
        <v>9</v>
      </c>
      <c r="T757">
        <v>185</v>
      </c>
      <c r="U757">
        <v>21</v>
      </c>
      <c r="V757">
        <v>53</v>
      </c>
      <c r="W757">
        <v>3</v>
      </c>
      <c r="X757">
        <v>110</v>
      </c>
      <c r="Y757">
        <v>150</v>
      </c>
      <c r="Z757">
        <v>3</v>
      </c>
      <c r="AA757">
        <v>0</v>
      </c>
      <c r="AB757">
        <v>0</v>
      </c>
      <c r="AC757">
        <v>0</v>
      </c>
      <c r="AD757">
        <v>4220</v>
      </c>
      <c r="AE757">
        <v>644</v>
      </c>
      <c r="AF757">
        <v>31</v>
      </c>
      <c r="AG757">
        <v>5</v>
      </c>
      <c r="AH757">
        <v>0</v>
      </c>
      <c r="AI757">
        <v>0</v>
      </c>
      <c r="AJ757">
        <v>16</v>
      </c>
      <c r="AK757">
        <v>50</v>
      </c>
      <c r="AL757">
        <v>0</v>
      </c>
      <c r="AM757">
        <v>49</v>
      </c>
      <c r="AN757">
        <v>0</v>
      </c>
      <c r="AO757">
        <v>40</v>
      </c>
      <c r="AP757">
        <v>13</v>
      </c>
    </row>
    <row r="758" spans="1:42" x14ac:dyDescent="0.2">
      <c r="A758">
        <v>55700000</v>
      </c>
      <c r="B758" t="s">
        <v>1283</v>
      </c>
      <c r="C758">
        <v>43465</v>
      </c>
      <c r="D758">
        <v>0</v>
      </c>
      <c r="E758">
        <v>0</v>
      </c>
      <c r="F758">
        <v>0</v>
      </c>
      <c r="G758">
        <v>1</v>
      </c>
      <c r="H758">
        <v>0</v>
      </c>
      <c r="I758" t="s">
        <v>2135</v>
      </c>
      <c r="J758">
        <v>131942</v>
      </c>
      <c r="K758">
        <v>12784</v>
      </c>
      <c r="L758">
        <v>6712</v>
      </c>
      <c r="M758">
        <v>109980</v>
      </c>
      <c r="N758">
        <v>2465</v>
      </c>
      <c r="O758">
        <v>4722</v>
      </c>
      <c r="P758">
        <v>1892</v>
      </c>
      <c r="Q758">
        <v>16</v>
      </c>
      <c r="R758">
        <v>0</v>
      </c>
      <c r="S758">
        <v>259</v>
      </c>
      <c r="T758">
        <v>3289</v>
      </c>
      <c r="U758">
        <v>457</v>
      </c>
      <c r="V758">
        <v>1980</v>
      </c>
      <c r="W758">
        <v>169</v>
      </c>
      <c r="X758">
        <v>3033</v>
      </c>
      <c r="Y758">
        <v>3211</v>
      </c>
      <c r="Z758">
        <v>119</v>
      </c>
      <c r="AA758">
        <v>314</v>
      </c>
      <c r="AB758">
        <v>34</v>
      </c>
      <c r="AC758">
        <v>0</v>
      </c>
      <c r="AD758">
        <v>91498</v>
      </c>
      <c r="AE758">
        <v>16496</v>
      </c>
      <c r="AF758">
        <v>1393</v>
      </c>
      <c r="AG758">
        <v>9</v>
      </c>
      <c r="AH758">
        <v>2</v>
      </c>
      <c r="AI758">
        <v>39</v>
      </c>
      <c r="AJ758">
        <v>544</v>
      </c>
      <c r="AK758">
        <v>1725</v>
      </c>
      <c r="AL758">
        <v>0</v>
      </c>
      <c r="AM758">
        <v>741</v>
      </c>
      <c r="AN758">
        <v>0</v>
      </c>
      <c r="AO758">
        <v>1328</v>
      </c>
      <c r="AP758">
        <v>1314</v>
      </c>
    </row>
    <row r="759" spans="1:42" x14ac:dyDescent="0.2">
      <c r="A759">
        <v>55700000</v>
      </c>
      <c r="B759" t="s">
        <v>1283</v>
      </c>
      <c r="C759">
        <v>43100</v>
      </c>
      <c r="D759">
        <v>0</v>
      </c>
      <c r="E759">
        <v>0</v>
      </c>
      <c r="F759">
        <v>0</v>
      </c>
      <c r="G759">
        <v>1</v>
      </c>
      <c r="H759">
        <v>0</v>
      </c>
      <c r="I759" t="s">
        <v>1284</v>
      </c>
      <c r="J759">
        <v>131941</v>
      </c>
      <c r="K759">
        <v>12696</v>
      </c>
      <c r="L759">
        <v>6703</v>
      </c>
      <c r="M759">
        <v>110074</v>
      </c>
      <c r="N759">
        <v>2468</v>
      </c>
      <c r="O759">
        <v>4703</v>
      </c>
      <c r="P759">
        <v>1911</v>
      </c>
      <c r="Q759">
        <v>15</v>
      </c>
      <c r="R759">
        <v>0</v>
      </c>
      <c r="S759">
        <v>255</v>
      </c>
      <c r="T759">
        <v>3296</v>
      </c>
      <c r="U759">
        <v>457</v>
      </c>
      <c r="V759">
        <v>1890</v>
      </c>
      <c r="W759">
        <v>169</v>
      </c>
      <c r="X759">
        <v>3074</v>
      </c>
      <c r="Y759">
        <v>3157</v>
      </c>
      <c r="Z759">
        <v>121</v>
      </c>
      <c r="AA759">
        <v>319</v>
      </c>
      <c r="AB759">
        <v>32</v>
      </c>
      <c r="AC759">
        <v>1</v>
      </c>
      <c r="AD759">
        <v>91712</v>
      </c>
      <c r="AE759">
        <v>16473</v>
      </c>
      <c r="AF759">
        <v>1333</v>
      </c>
      <c r="AG759">
        <v>9</v>
      </c>
      <c r="AH759">
        <v>2</v>
      </c>
      <c r="AI759">
        <v>35</v>
      </c>
      <c r="AJ759">
        <v>511</v>
      </c>
      <c r="AK759">
        <v>1740</v>
      </c>
      <c r="AL759">
        <v>0</v>
      </c>
      <c r="AM759">
        <v>728</v>
      </c>
      <c r="AN759">
        <v>0</v>
      </c>
      <c r="AO759">
        <v>1356</v>
      </c>
      <c r="AP759">
        <v>1235</v>
      </c>
    </row>
    <row r="760" spans="1:42" x14ac:dyDescent="0.2">
      <c r="A760">
        <v>55700000</v>
      </c>
      <c r="B760" t="s">
        <v>1283</v>
      </c>
      <c r="C760">
        <v>42735</v>
      </c>
      <c r="D760">
        <v>0</v>
      </c>
      <c r="E760">
        <v>0</v>
      </c>
      <c r="F760">
        <v>0</v>
      </c>
      <c r="G760">
        <v>1</v>
      </c>
      <c r="H760">
        <v>0</v>
      </c>
      <c r="I760" t="s">
        <v>1285</v>
      </c>
      <c r="J760">
        <v>131942</v>
      </c>
      <c r="K760">
        <v>12586</v>
      </c>
      <c r="L760">
        <v>6722</v>
      </c>
      <c r="M760">
        <v>110171</v>
      </c>
      <c r="N760">
        <v>2462</v>
      </c>
      <c r="O760">
        <v>4672</v>
      </c>
      <c r="P760">
        <v>1890</v>
      </c>
      <c r="Q760">
        <v>18</v>
      </c>
      <c r="R760">
        <v>0</v>
      </c>
      <c r="S760">
        <v>281</v>
      </c>
      <c r="T760">
        <v>3284</v>
      </c>
      <c r="U760">
        <v>461</v>
      </c>
      <c r="V760">
        <v>1811</v>
      </c>
      <c r="W760">
        <v>169</v>
      </c>
      <c r="X760">
        <v>3121</v>
      </c>
      <c r="Y760">
        <v>3121</v>
      </c>
      <c r="Z760">
        <v>122</v>
      </c>
      <c r="AA760">
        <v>325</v>
      </c>
      <c r="AB760">
        <v>32</v>
      </c>
      <c r="AC760">
        <v>0</v>
      </c>
      <c r="AD760">
        <v>92018</v>
      </c>
      <c r="AE760">
        <v>16439</v>
      </c>
      <c r="AF760">
        <v>1217</v>
      </c>
      <c r="AG760">
        <v>9</v>
      </c>
      <c r="AH760">
        <v>2</v>
      </c>
      <c r="AI760">
        <v>29</v>
      </c>
      <c r="AJ760">
        <v>458</v>
      </c>
      <c r="AK760">
        <v>1741</v>
      </c>
      <c r="AL760">
        <v>0</v>
      </c>
      <c r="AM760">
        <v>721</v>
      </c>
      <c r="AN760">
        <v>0</v>
      </c>
      <c r="AO760">
        <v>1352</v>
      </c>
      <c r="AP760">
        <v>1163</v>
      </c>
    </row>
    <row r="761" spans="1:42" x14ac:dyDescent="0.2">
      <c r="A761">
        <v>55700040</v>
      </c>
      <c r="B761" t="s">
        <v>1286</v>
      </c>
      <c r="C761">
        <v>43465</v>
      </c>
      <c r="D761">
        <v>0</v>
      </c>
      <c r="E761">
        <v>0</v>
      </c>
      <c r="F761">
        <v>0</v>
      </c>
      <c r="G761">
        <v>0</v>
      </c>
      <c r="H761">
        <v>0</v>
      </c>
      <c r="I761" t="s">
        <v>2136</v>
      </c>
      <c r="J761">
        <v>12313</v>
      </c>
      <c r="K761">
        <v>1809</v>
      </c>
      <c r="L761">
        <v>747</v>
      </c>
      <c r="M761">
        <v>9554</v>
      </c>
      <c r="N761">
        <v>202</v>
      </c>
      <c r="O761">
        <v>754</v>
      </c>
      <c r="P761">
        <v>274</v>
      </c>
      <c r="Q761">
        <v>16</v>
      </c>
      <c r="R761">
        <v>0</v>
      </c>
      <c r="S761">
        <v>12</v>
      </c>
      <c r="T761">
        <v>290</v>
      </c>
      <c r="U761">
        <v>131</v>
      </c>
      <c r="V761">
        <v>305</v>
      </c>
      <c r="W761">
        <v>27</v>
      </c>
      <c r="X761">
        <v>403</v>
      </c>
      <c r="Y761">
        <v>261</v>
      </c>
      <c r="Z761">
        <v>15</v>
      </c>
      <c r="AA761">
        <v>62</v>
      </c>
      <c r="AB761">
        <v>6</v>
      </c>
      <c r="AC761">
        <v>0</v>
      </c>
      <c r="AD761">
        <v>8163</v>
      </c>
      <c r="AE761">
        <v>1079</v>
      </c>
      <c r="AF761">
        <v>241</v>
      </c>
      <c r="AG761">
        <v>0</v>
      </c>
      <c r="AH761">
        <v>0</v>
      </c>
      <c r="AI761">
        <v>6</v>
      </c>
      <c r="AJ761">
        <v>65</v>
      </c>
      <c r="AK761">
        <v>151</v>
      </c>
      <c r="AL761">
        <v>0</v>
      </c>
      <c r="AM761">
        <v>51</v>
      </c>
      <c r="AN761">
        <v>0</v>
      </c>
      <c r="AO761">
        <v>194</v>
      </c>
      <c r="AP761">
        <v>247</v>
      </c>
    </row>
    <row r="762" spans="1:42" x14ac:dyDescent="0.2">
      <c r="A762">
        <v>55700040</v>
      </c>
      <c r="B762" t="s">
        <v>1286</v>
      </c>
      <c r="C762">
        <v>43100</v>
      </c>
      <c r="D762">
        <v>0</v>
      </c>
      <c r="E762">
        <v>0</v>
      </c>
      <c r="F762">
        <v>0</v>
      </c>
      <c r="G762">
        <v>0</v>
      </c>
      <c r="H762">
        <v>0</v>
      </c>
      <c r="I762" t="s">
        <v>1287</v>
      </c>
      <c r="J762">
        <v>12313</v>
      </c>
      <c r="K762">
        <v>1802</v>
      </c>
      <c r="L762">
        <v>756</v>
      </c>
      <c r="M762">
        <v>9550</v>
      </c>
      <c r="N762">
        <v>204</v>
      </c>
      <c r="O762">
        <v>757</v>
      </c>
      <c r="P762">
        <v>306</v>
      </c>
      <c r="Q762">
        <v>15</v>
      </c>
      <c r="R762">
        <v>0</v>
      </c>
      <c r="S762">
        <v>12</v>
      </c>
      <c r="T762">
        <v>292</v>
      </c>
      <c r="U762">
        <v>132</v>
      </c>
      <c r="V762">
        <v>263</v>
      </c>
      <c r="W762">
        <v>26</v>
      </c>
      <c r="X762">
        <v>441</v>
      </c>
      <c r="Y762">
        <v>224</v>
      </c>
      <c r="Z762">
        <v>17</v>
      </c>
      <c r="AA762">
        <v>67</v>
      </c>
      <c r="AB762">
        <v>6</v>
      </c>
      <c r="AC762">
        <v>0</v>
      </c>
      <c r="AD762">
        <v>8203</v>
      </c>
      <c r="AE762">
        <v>1072</v>
      </c>
      <c r="AF762">
        <v>219</v>
      </c>
      <c r="AG762">
        <v>0</v>
      </c>
      <c r="AH762">
        <v>0</v>
      </c>
      <c r="AI762">
        <v>6</v>
      </c>
      <c r="AJ762">
        <v>50</v>
      </c>
      <c r="AK762">
        <v>157</v>
      </c>
      <c r="AL762">
        <v>0</v>
      </c>
      <c r="AM762">
        <v>48</v>
      </c>
      <c r="AN762">
        <v>0</v>
      </c>
      <c r="AO762">
        <v>227</v>
      </c>
      <c r="AP762">
        <v>204</v>
      </c>
    </row>
    <row r="763" spans="1:42" x14ac:dyDescent="0.2">
      <c r="A763">
        <v>55700040</v>
      </c>
      <c r="B763" t="s">
        <v>1286</v>
      </c>
      <c r="C763">
        <v>42735</v>
      </c>
      <c r="D763">
        <v>0</v>
      </c>
      <c r="E763">
        <v>0</v>
      </c>
      <c r="F763">
        <v>0</v>
      </c>
      <c r="G763">
        <v>0</v>
      </c>
      <c r="H763">
        <v>0</v>
      </c>
      <c r="I763" t="s">
        <v>1288</v>
      </c>
      <c r="J763">
        <v>12313</v>
      </c>
      <c r="K763">
        <v>1798</v>
      </c>
      <c r="L763">
        <v>763</v>
      </c>
      <c r="M763">
        <v>9545</v>
      </c>
      <c r="N763">
        <v>206</v>
      </c>
      <c r="O763">
        <v>757</v>
      </c>
      <c r="P763">
        <v>312</v>
      </c>
      <c r="Q763">
        <v>16</v>
      </c>
      <c r="R763">
        <v>0</v>
      </c>
      <c r="S763">
        <v>15</v>
      </c>
      <c r="T763">
        <v>293</v>
      </c>
      <c r="U763">
        <v>131</v>
      </c>
      <c r="V763">
        <v>247</v>
      </c>
      <c r="W763">
        <v>26</v>
      </c>
      <c r="X763">
        <v>452</v>
      </c>
      <c r="Y763">
        <v>217</v>
      </c>
      <c r="Z763">
        <v>19</v>
      </c>
      <c r="AA763">
        <v>69</v>
      </c>
      <c r="AB763">
        <v>6</v>
      </c>
      <c r="AC763">
        <v>0</v>
      </c>
      <c r="AD763">
        <v>8243</v>
      </c>
      <c r="AE763">
        <v>1063</v>
      </c>
      <c r="AF763">
        <v>201</v>
      </c>
      <c r="AG763">
        <v>0</v>
      </c>
      <c r="AH763">
        <v>0</v>
      </c>
      <c r="AI763">
        <v>1</v>
      </c>
      <c r="AJ763">
        <v>38</v>
      </c>
      <c r="AK763">
        <v>160</v>
      </c>
      <c r="AL763">
        <v>0</v>
      </c>
      <c r="AM763">
        <v>47</v>
      </c>
      <c r="AN763">
        <v>0</v>
      </c>
      <c r="AO763">
        <v>237</v>
      </c>
      <c r="AP763">
        <v>190</v>
      </c>
    </row>
    <row r="764" spans="1:42" x14ac:dyDescent="0.2">
      <c r="A764">
        <v>55700080</v>
      </c>
      <c r="B764" t="s">
        <v>1289</v>
      </c>
      <c r="C764">
        <v>43465</v>
      </c>
      <c r="D764">
        <v>0</v>
      </c>
      <c r="E764">
        <v>0</v>
      </c>
      <c r="F764">
        <v>0</v>
      </c>
      <c r="G764">
        <v>0</v>
      </c>
      <c r="H764">
        <v>0</v>
      </c>
      <c r="I764" t="s">
        <v>2137</v>
      </c>
      <c r="J764">
        <v>11146</v>
      </c>
      <c r="K764">
        <v>1590</v>
      </c>
      <c r="L764">
        <v>744</v>
      </c>
      <c r="M764">
        <v>8614</v>
      </c>
      <c r="N764">
        <v>198</v>
      </c>
      <c r="O764">
        <v>607</v>
      </c>
      <c r="P764">
        <v>320</v>
      </c>
      <c r="Q764">
        <v>0</v>
      </c>
      <c r="R764">
        <v>0</v>
      </c>
      <c r="S764">
        <v>136</v>
      </c>
      <c r="T764">
        <v>241</v>
      </c>
      <c r="U764">
        <v>58</v>
      </c>
      <c r="V764">
        <v>210</v>
      </c>
      <c r="W764">
        <v>17</v>
      </c>
      <c r="X764">
        <v>386</v>
      </c>
      <c r="Y764">
        <v>277</v>
      </c>
      <c r="Z764">
        <v>16</v>
      </c>
      <c r="AA764">
        <v>64</v>
      </c>
      <c r="AB764">
        <v>0</v>
      </c>
      <c r="AC764">
        <v>0</v>
      </c>
      <c r="AD764">
        <v>6995</v>
      </c>
      <c r="AE764">
        <v>1211</v>
      </c>
      <c r="AF764">
        <v>246</v>
      </c>
      <c r="AG764">
        <v>0</v>
      </c>
      <c r="AH764">
        <v>0</v>
      </c>
      <c r="AI764">
        <v>6</v>
      </c>
      <c r="AJ764">
        <v>156</v>
      </c>
      <c r="AK764">
        <v>63</v>
      </c>
      <c r="AL764">
        <v>0</v>
      </c>
      <c r="AM764">
        <v>134</v>
      </c>
      <c r="AN764">
        <v>0</v>
      </c>
      <c r="AO764">
        <v>250</v>
      </c>
      <c r="AP764">
        <v>171</v>
      </c>
    </row>
    <row r="765" spans="1:42" x14ac:dyDescent="0.2">
      <c r="A765">
        <v>55700080</v>
      </c>
      <c r="B765" t="s">
        <v>1289</v>
      </c>
      <c r="C765">
        <v>43100</v>
      </c>
      <c r="D765">
        <v>0</v>
      </c>
      <c r="E765">
        <v>0</v>
      </c>
      <c r="F765">
        <v>0</v>
      </c>
      <c r="G765">
        <v>0</v>
      </c>
      <c r="H765">
        <v>0</v>
      </c>
      <c r="I765" t="s">
        <v>1290</v>
      </c>
      <c r="J765">
        <v>11146</v>
      </c>
      <c r="K765">
        <v>1587</v>
      </c>
      <c r="L765">
        <v>741</v>
      </c>
      <c r="M765">
        <v>8622</v>
      </c>
      <c r="N765">
        <v>196</v>
      </c>
      <c r="O765">
        <v>607</v>
      </c>
      <c r="P765">
        <v>323</v>
      </c>
      <c r="Q765">
        <v>0</v>
      </c>
      <c r="R765">
        <v>0</v>
      </c>
      <c r="S765">
        <v>133</v>
      </c>
      <c r="T765">
        <v>243</v>
      </c>
      <c r="U765">
        <v>57</v>
      </c>
      <c r="V765">
        <v>206</v>
      </c>
      <c r="W765">
        <v>17</v>
      </c>
      <c r="X765">
        <v>387</v>
      </c>
      <c r="Y765">
        <v>276</v>
      </c>
      <c r="Z765">
        <v>15</v>
      </c>
      <c r="AA765">
        <v>63</v>
      </c>
      <c r="AB765">
        <v>0</v>
      </c>
      <c r="AC765">
        <v>0</v>
      </c>
      <c r="AD765">
        <v>7020</v>
      </c>
      <c r="AE765">
        <v>1210</v>
      </c>
      <c r="AF765">
        <v>242</v>
      </c>
      <c r="AG765">
        <v>0</v>
      </c>
      <c r="AH765">
        <v>0</v>
      </c>
      <c r="AI765">
        <v>5</v>
      </c>
      <c r="AJ765">
        <v>145</v>
      </c>
      <c r="AK765">
        <v>64</v>
      </c>
      <c r="AL765">
        <v>0</v>
      </c>
      <c r="AM765">
        <v>132</v>
      </c>
      <c r="AN765">
        <v>0</v>
      </c>
      <c r="AO765">
        <v>255</v>
      </c>
      <c r="AP765">
        <v>169</v>
      </c>
    </row>
    <row r="766" spans="1:42" x14ac:dyDescent="0.2">
      <c r="A766">
        <v>55700080</v>
      </c>
      <c r="B766" t="s">
        <v>1289</v>
      </c>
      <c r="C766">
        <v>42735</v>
      </c>
      <c r="D766">
        <v>0</v>
      </c>
      <c r="E766">
        <v>0</v>
      </c>
      <c r="F766">
        <v>0</v>
      </c>
      <c r="G766">
        <v>0</v>
      </c>
      <c r="H766">
        <v>0</v>
      </c>
      <c r="I766" t="s">
        <v>1291</v>
      </c>
      <c r="J766">
        <v>11146</v>
      </c>
      <c r="K766">
        <v>1585</v>
      </c>
      <c r="L766">
        <v>746</v>
      </c>
      <c r="M766">
        <v>8618</v>
      </c>
      <c r="N766">
        <v>197</v>
      </c>
      <c r="O766">
        <v>605</v>
      </c>
      <c r="P766">
        <v>338</v>
      </c>
      <c r="Q766">
        <v>1</v>
      </c>
      <c r="R766">
        <v>0</v>
      </c>
      <c r="S766">
        <v>155</v>
      </c>
      <c r="T766">
        <v>238</v>
      </c>
      <c r="U766">
        <v>66</v>
      </c>
      <c r="V766">
        <v>165</v>
      </c>
      <c r="W766">
        <v>17</v>
      </c>
      <c r="X766">
        <v>410</v>
      </c>
      <c r="Y766">
        <v>255</v>
      </c>
      <c r="Z766">
        <v>14</v>
      </c>
      <c r="AA766">
        <v>66</v>
      </c>
      <c r="AB766">
        <v>0</v>
      </c>
      <c r="AC766">
        <v>0</v>
      </c>
      <c r="AD766">
        <v>7125</v>
      </c>
      <c r="AE766">
        <v>1189</v>
      </c>
      <c r="AF766">
        <v>181</v>
      </c>
      <c r="AG766">
        <v>0</v>
      </c>
      <c r="AH766">
        <v>0</v>
      </c>
      <c r="AI766">
        <v>5</v>
      </c>
      <c r="AJ766">
        <v>119</v>
      </c>
      <c r="AK766">
        <v>67</v>
      </c>
      <c r="AL766">
        <v>0</v>
      </c>
      <c r="AM766">
        <v>130</v>
      </c>
      <c r="AN766">
        <v>0</v>
      </c>
      <c r="AO766">
        <v>266</v>
      </c>
      <c r="AP766">
        <v>131</v>
      </c>
    </row>
    <row r="767" spans="1:42" x14ac:dyDescent="0.2">
      <c r="A767">
        <v>55700120</v>
      </c>
      <c r="B767" t="s">
        <v>1292</v>
      </c>
      <c r="C767">
        <v>43465</v>
      </c>
      <c r="D767">
        <v>0</v>
      </c>
      <c r="E767">
        <v>0</v>
      </c>
      <c r="F767">
        <v>0</v>
      </c>
      <c r="G767">
        <v>0</v>
      </c>
      <c r="H767">
        <v>0</v>
      </c>
      <c r="I767" t="s">
        <v>2138</v>
      </c>
      <c r="J767">
        <v>3135</v>
      </c>
      <c r="K767">
        <v>344</v>
      </c>
      <c r="L767">
        <v>181</v>
      </c>
      <c r="M767">
        <v>2542</v>
      </c>
      <c r="N767">
        <v>68</v>
      </c>
      <c r="O767">
        <v>97</v>
      </c>
      <c r="P767">
        <v>59</v>
      </c>
      <c r="Q767">
        <v>0</v>
      </c>
      <c r="R767">
        <v>0</v>
      </c>
      <c r="S767">
        <v>0</v>
      </c>
      <c r="T767">
        <v>131</v>
      </c>
      <c r="U767">
        <v>7</v>
      </c>
      <c r="V767">
        <v>47</v>
      </c>
      <c r="W767">
        <v>2</v>
      </c>
      <c r="X767">
        <v>70</v>
      </c>
      <c r="Y767">
        <v>100</v>
      </c>
      <c r="Z767">
        <v>2</v>
      </c>
      <c r="AA767">
        <v>6</v>
      </c>
      <c r="AB767">
        <v>3</v>
      </c>
      <c r="AC767">
        <v>0</v>
      </c>
      <c r="AD767">
        <v>2369</v>
      </c>
      <c r="AE767">
        <v>124</v>
      </c>
      <c r="AF767">
        <v>38</v>
      </c>
      <c r="AG767">
        <v>0</v>
      </c>
      <c r="AH767">
        <v>0</v>
      </c>
      <c r="AI767">
        <v>3</v>
      </c>
      <c r="AJ767">
        <v>8</v>
      </c>
      <c r="AK767">
        <v>58</v>
      </c>
      <c r="AL767">
        <v>0</v>
      </c>
      <c r="AM767">
        <v>10</v>
      </c>
      <c r="AN767">
        <v>0</v>
      </c>
      <c r="AO767">
        <v>49</v>
      </c>
      <c r="AP767">
        <v>37</v>
      </c>
    </row>
    <row r="768" spans="1:42" x14ac:dyDescent="0.2">
      <c r="A768">
        <v>55700120</v>
      </c>
      <c r="B768" t="s">
        <v>1292</v>
      </c>
      <c r="C768">
        <v>43100</v>
      </c>
      <c r="D768">
        <v>0</v>
      </c>
      <c r="E768">
        <v>0</v>
      </c>
      <c r="F768">
        <v>0</v>
      </c>
      <c r="G768">
        <v>0</v>
      </c>
      <c r="H768">
        <v>0</v>
      </c>
      <c r="I768" t="s">
        <v>1293</v>
      </c>
      <c r="J768">
        <v>3135</v>
      </c>
      <c r="K768">
        <v>338</v>
      </c>
      <c r="L768">
        <v>183</v>
      </c>
      <c r="M768">
        <v>2545</v>
      </c>
      <c r="N768">
        <v>69</v>
      </c>
      <c r="O768">
        <v>98</v>
      </c>
      <c r="P768">
        <v>62</v>
      </c>
      <c r="Q768">
        <v>0</v>
      </c>
      <c r="R768">
        <v>0</v>
      </c>
      <c r="S768">
        <v>0</v>
      </c>
      <c r="T768">
        <v>131</v>
      </c>
      <c r="U768">
        <v>5</v>
      </c>
      <c r="V768">
        <v>41</v>
      </c>
      <c r="W768">
        <v>2</v>
      </c>
      <c r="X768">
        <v>75</v>
      </c>
      <c r="Y768">
        <v>95</v>
      </c>
      <c r="Z768">
        <v>3</v>
      </c>
      <c r="AA768">
        <v>6</v>
      </c>
      <c r="AB768">
        <v>3</v>
      </c>
      <c r="AC768">
        <v>0</v>
      </c>
      <c r="AD768">
        <v>2374</v>
      </c>
      <c r="AE768">
        <v>124</v>
      </c>
      <c r="AF768">
        <v>36</v>
      </c>
      <c r="AG768">
        <v>0</v>
      </c>
      <c r="AH768">
        <v>0</v>
      </c>
      <c r="AI768">
        <v>3</v>
      </c>
      <c r="AJ768">
        <v>8</v>
      </c>
      <c r="AK768">
        <v>59</v>
      </c>
      <c r="AL768">
        <v>0</v>
      </c>
      <c r="AM768">
        <v>10</v>
      </c>
      <c r="AN768">
        <v>0</v>
      </c>
      <c r="AO768">
        <v>52</v>
      </c>
      <c r="AP768">
        <v>31</v>
      </c>
    </row>
    <row r="769" spans="1:42" x14ac:dyDescent="0.2">
      <c r="A769">
        <v>55700120</v>
      </c>
      <c r="B769" t="s">
        <v>1292</v>
      </c>
      <c r="C769">
        <v>42735</v>
      </c>
      <c r="D769">
        <v>0</v>
      </c>
      <c r="E769">
        <v>0</v>
      </c>
      <c r="F769">
        <v>0</v>
      </c>
      <c r="G769">
        <v>0</v>
      </c>
      <c r="H769">
        <v>0</v>
      </c>
      <c r="I769" t="s">
        <v>1294</v>
      </c>
      <c r="J769">
        <v>3135</v>
      </c>
      <c r="K769">
        <v>331</v>
      </c>
      <c r="L769">
        <v>183</v>
      </c>
      <c r="M769">
        <v>2553</v>
      </c>
      <c r="N769">
        <v>69</v>
      </c>
      <c r="O769">
        <v>98</v>
      </c>
      <c r="P769">
        <v>59</v>
      </c>
      <c r="Q769">
        <v>0</v>
      </c>
      <c r="R769">
        <v>0</v>
      </c>
      <c r="S769">
        <v>0</v>
      </c>
      <c r="T769">
        <v>129</v>
      </c>
      <c r="U769">
        <v>5</v>
      </c>
      <c r="V769">
        <v>38</v>
      </c>
      <c r="W769">
        <v>2</v>
      </c>
      <c r="X769">
        <v>86</v>
      </c>
      <c r="Y769">
        <v>84</v>
      </c>
      <c r="Z769">
        <v>3</v>
      </c>
      <c r="AA769">
        <v>6</v>
      </c>
      <c r="AB769">
        <v>3</v>
      </c>
      <c r="AC769">
        <v>0</v>
      </c>
      <c r="AD769">
        <v>2380</v>
      </c>
      <c r="AE769">
        <v>123</v>
      </c>
      <c r="AF769">
        <v>37</v>
      </c>
      <c r="AG769">
        <v>0</v>
      </c>
      <c r="AH769">
        <v>0</v>
      </c>
      <c r="AI769">
        <v>3</v>
      </c>
      <c r="AJ769">
        <v>10</v>
      </c>
      <c r="AK769">
        <v>59</v>
      </c>
      <c r="AL769">
        <v>0</v>
      </c>
      <c r="AM769">
        <v>9</v>
      </c>
      <c r="AN769">
        <v>0</v>
      </c>
      <c r="AO769">
        <v>52</v>
      </c>
      <c r="AP769">
        <v>28</v>
      </c>
    </row>
    <row r="770" spans="1:42" x14ac:dyDescent="0.2">
      <c r="A770">
        <v>55700160</v>
      </c>
      <c r="B770" t="s">
        <v>1295</v>
      </c>
      <c r="C770">
        <v>43465</v>
      </c>
      <c r="D770">
        <v>0</v>
      </c>
      <c r="E770">
        <v>0</v>
      </c>
      <c r="F770">
        <v>0</v>
      </c>
      <c r="G770">
        <v>0</v>
      </c>
      <c r="H770">
        <v>0</v>
      </c>
      <c r="I770" t="s">
        <v>2139</v>
      </c>
      <c r="J770">
        <v>10660</v>
      </c>
      <c r="K770">
        <v>734</v>
      </c>
      <c r="L770">
        <v>471</v>
      </c>
      <c r="M770">
        <v>9277</v>
      </c>
      <c r="N770">
        <v>178</v>
      </c>
      <c r="O770">
        <v>297</v>
      </c>
      <c r="P770">
        <v>66</v>
      </c>
      <c r="Q770">
        <v>0</v>
      </c>
      <c r="R770">
        <v>0</v>
      </c>
      <c r="S770">
        <v>0</v>
      </c>
      <c r="T770">
        <v>249</v>
      </c>
      <c r="U770">
        <v>17</v>
      </c>
      <c r="V770">
        <v>101</v>
      </c>
      <c r="W770">
        <v>5</v>
      </c>
      <c r="X770">
        <v>188</v>
      </c>
      <c r="Y770">
        <v>231</v>
      </c>
      <c r="Z770">
        <v>5</v>
      </c>
      <c r="AA770">
        <v>45</v>
      </c>
      <c r="AB770">
        <v>2</v>
      </c>
      <c r="AC770">
        <v>0</v>
      </c>
      <c r="AD770">
        <v>7698</v>
      </c>
      <c r="AE770">
        <v>1463</v>
      </c>
      <c r="AF770">
        <v>84</v>
      </c>
      <c r="AG770">
        <v>0</v>
      </c>
      <c r="AH770">
        <v>0</v>
      </c>
      <c r="AI770">
        <v>3</v>
      </c>
      <c r="AJ770">
        <v>29</v>
      </c>
      <c r="AK770">
        <v>149</v>
      </c>
      <c r="AL770">
        <v>0</v>
      </c>
      <c r="AM770">
        <v>29</v>
      </c>
      <c r="AN770">
        <v>0</v>
      </c>
      <c r="AO770">
        <v>43</v>
      </c>
      <c r="AP770">
        <v>72</v>
      </c>
    </row>
    <row r="771" spans="1:42" x14ac:dyDescent="0.2">
      <c r="A771">
        <v>55700160</v>
      </c>
      <c r="B771" t="s">
        <v>1295</v>
      </c>
      <c r="C771">
        <v>43100</v>
      </c>
      <c r="D771">
        <v>0</v>
      </c>
      <c r="E771">
        <v>0</v>
      </c>
      <c r="F771">
        <v>0</v>
      </c>
      <c r="G771">
        <v>0</v>
      </c>
      <c r="H771">
        <v>0</v>
      </c>
      <c r="I771" t="s">
        <v>1296</v>
      </c>
      <c r="J771">
        <v>10660</v>
      </c>
      <c r="K771">
        <v>707</v>
      </c>
      <c r="L771">
        <v>469</v>
      </c>
      <c r="M771">
        <v>9304</v>
      </c>
      <c r="N771">
        <v>180</v>
      </c>
      <c r="O771">
        <v>293</v>
      </c>
      <c r="P771">
        <v>63</v>
      </c>
      <c r="Q771">
        <v>0</v>
      </c>
      <c r="R771">
        <v>0</v>
      </c>
      <c r="S771">
        <v>0</v>
      </c>
      <c r="T771">
        <v>254</v>
      </c>
      <c r="U771">
        <v>20</v>
      </c>
      <c r="V771">
        <v>71</v>
      </c>
      <c r="W771">
        <v>5</v>
      </c>
      <c r="X771">
        <v>196</v>
      </c>
      <c r="Y771">
        <v>222</v>
      </c>
      <c r="Z771">
        <v>5</v>
      </c>
      <c r="AA771">
        <v>45</v>
      </c>
      <c r="AB771">
        <v>0</v>
      </c>
      <c r="AC771">
        <v>0</v>
      </c>
      <c r="AD771">
        <v>7782</v>
      </c>
      <c r="AE771">
        <v>1450</v>
      </c>
      <c r="AF771">
        <v>53</v>
      </c>
      <c r="AG771">
        <v>0</v>
      </c>
      <c r="AH771">
        <v>0</v>
      </c>
      <c r="AI771">
        <v>1</v>
      </c>
      <c r="AJ771">
        <v>19</v>
      </c>
      <c r="AK771">
        <v>158</v>
      </c>
      <c r="AL771">
        <v>0</v>
      </c>
      <c r="AM771">
        <v>22</v>
      </c>
      <c r="AN771">
        <v>0</v>
      </c>
      <c r="AO771">
        <v>39</v>
      </c>
      <c r="AP771">
        <v>45</v>
      </c>
    </row>
    <row r="772" spans="1:42" x14ac:dyDescent="0.2">
      <c r="A772">
        <v>55700160</v>
      </c>
      <c r="B772" t="s">
        <v>1295</v>
      </c>
      <c r="C772">
        <v>42735</v>
      </c>
      <c r="D772">
        <v>0</v>
      </c>
      <c r="E772">
        <v>0</v>
      </c>
      <c r="F772">
        <v>0</v>
      </c>
      <c r="G772">
        <v>0</v>
      </c>
      <c r="H772">
        <v>0</v>
      </c>
      <c r="I772" t="s">
        <v>1297</v>
      </c>
      <c r="J772">
        <v>10660</v>
      </c>
      <c r="K772">
        <v>692</v>
      </c>
      <c r="L772">
        <v>477</v>
      </c>
      <c r="M772">
        <v>9320</v>
      </c>
      <c r="N772">
        <v>171</v>
      </c>
      <c r="O772">
        <v>291</v>
      </c>
      <c r="P772">
        <v>61</v>
      </c>
      <c r="Q772">
        <v>1</v>
      </c>
      <c r="R772">
        <v>0</v>
      </c>
      <c r="S772">
        <v>0</v>
      </c>
      <c r="T772">
        <v>255</v>
      </c>
      <c r="U772">
        <v>19</v>
      </c>
      <c r="V772">
        <v>60</v>
      </c>
      <c r="W772">
        <v>5</v>
      </c>
      <c r="X772">
        <v>199</v>
      </c>
      <c r="Y772">
        <v>227</v>
      </c>
      <c r="Z772">
        <v>5</v>
      </c>
      <c r="AA772">
        <v>46</v>
      </c>
      <c r="AB772">
        <v>0</v>
      </c>
      <c r="AC772">
        <v>0</v>
      </c>
      <c r="AD772">
        <v>7831</v>
      </c>
      <c r="AE772">
        <v>1446</v>
      </c>
      <c r="AF772">
        <v>29</v>
      </c>
      <c r="AG772">
        <v>0</v>
      </c>
      <c r="AH772">
        <v>0</v>
      </c>
      <c r="AI772">
        <v>1</v>
      </c>
      <c r="AJ772">
        <v>13</v>
      </c>
      <c r="AK772">
        <v>153</v>
      </c>
      <c r="AL772">
        <v>0</v>
      </c>
      <c r="AM772">
        <v>18</v>
      </c>
      <c r="AN772">
        <v>0</v>
      </c>
      <c r="AO772">
        <v>39</v>
      </c>
      <c r="AP772">
        <v>34</v>
      </c>
    </row>
    <row r="773" spans="1:42" x14ac:dyDescent="0.2">
      <c r="A773">
        <v>55700200</v>
      </c>
      <c r="B773" t="s">
        <v>1298</v>
      </c>
      <c r="C773">
        <v>43465</v>
      </c>
      <c r="D773">
        <v>0</v>
      </c>
      <c r="E773">
        <v>0</v>
      </c>
      <c r="F773">
        <v>0</v>
      </c>
      <c r="G773">
        <v>0</v>
      </c>
      <c r="H773">
        <v>0</v>
      </c>
      <c r="I773" t="s">
        <v>2140</v>
      </c>
      <c r="J773">
        <v>12556</v>
      </c>
      <c r="K773">
        <v>1197</v>
      </c>
      <c r="L773">
        <v>574</v>
      </c>
      <c r="M773">
        <v>10580</v>
      </c>
      <c r="N773">
        <v>204</v>
      </c>
      <c r="O773">
        <v>393</v>
      </c>
      <c r="P773">
        <v>202</v>
      </c>
      <c r="Q773">
        <v>0</v>
      </c>
      <c r="R773">
        <v>0</v>
      </c>
      <c r="S773">
        <v>90</v>
      </c>
      <c r="T773">
        <v>288</v>
      </c>
      <c r="U773">
        <v>19</v>
      </c>
      <c r="V773">
        <v>197</v>
      </c>
      <c r="W773">
        <v>8</v>
      </c>
      <c r="X773">
        <v>234</v>
      </c>
      <c r="Y773">
        <v>310</v>
      </c>
      <c r="Z773">
        <v>9</v>
      </c>
      <c r="AA773">
        <v>21</v>
      </c>
      <c r="AB773">
        <v>0</v>
      </c>
      <c r="AC773">
        <v>0</v>
      </c>
      <c r="AD773">
        <v>9094</v>
      </c>
      <c r="AE773">
        <v>1296</v>
      </c>
      <c r="AF773">
        <v>149</v>
      </c>
      <c r="AG773">
        <v>0</v>
      </c>
      <c r="AH773">
        <v>0</v>
      </c>
      <c r="AI773">
        <v>0</v>
      </c>
      <c r="AJ773">
        <v>41</v>
      </c>
      <c r="AK773">
        <v>118</v>
      </c>
      <c r="AL773">
        <v>0</v>
      </c>
      <c r="AM773">
        <v>86</v>
      </c>
      <c r="AN773">
        <v>0</v>
      </c>
      <c r="AO773">
        <v>124</v>
      </c>
      <c r="AP773">
        <v>105</v>
      </c>
    </row>
    <row r="774" spans="1:42" x14ac:dyDescent="0.2">
      <c r="A774">
        <v>55700200</v>
      </c>
      <c r="B774" t="s">
        <v>1298</v>
      </c>
      <c r="C774">
        <v>43100</v>
      </c>
      <c r="D774">
        <v>0</v>
      </c>
      <c r="E774">
        <v>0</v>
      </c>
      <c r="F774">
        <v>0</v>
      </c>
      <c r="G774">
        <v>0</v>
      </c>
      <c r="H774">
        <v>0</v>
      </c>
      <c r="I774" t="s">
        <v>1299</v>
      </c>
      <c r="J774">
        <v>12556</v>
      </c>
      <c r="K774">
        <v>1197</v>
      </c>
      <c r="L774">
        <v>574</v>
      </c>
      <c r="M774">
        <v>10581</v>
      </c>
      <c r="N774">
        <v>204</v>
      </c>
      <c r="O774">
        <v>393</v>
      </c>
      <c r="P774">
        <v>203</v>
      </c>
      <c r="Q774">
        <v>0</v>
      </c>
      <c r="R774">
        <v>0</v>
      </c>
      <c r="S774">
        <v>88</v>
      </c>
      <c r="T774">
        <v>287</v>
      </c>
      <c r="U774">
        <v>19</v>
      </c>
      <c r="V774">
        <v>199</v>
      </c>
      <c r="W774">
        <v>8</v>
      </c>
      <c r="X774">
        <v>234</v>
      </c>
      <c r="Y774">
        <v>310</v>
      </c>
      <c r="Z774">
        <v>9</v>
      </c>
      <c r="AA774">
        <v>21</v>
      </c>
      <c r="AB774">
        <v>0</v>
      </c>
      <c r="AC774">
        <v>0</v>
      </c>
      <c r="AD774">
        <v>9094</v>
      </c>
      <c r="AE774">
        <v>1296</v>
      </c>
      <c r="AF774">
        <v>149</v>
      </c>
      <c r="AG774">
        <v>0</v>
      </c>
      <c r="AH774">
        <v>0</v>
      </c>
      <c r="AI774">
        <v>0</v>
      </c>
      <c r="AJ774">
        <v>41</v>
      </c>
      <c r="AK774">
        <v>118</v>
      </c>
      <c r="AL774">
        <v>0</v>
      </c>
      <c r="AM774">
        <v>86</v>
      </c>
      <c r="AN774">
        <v>0</v>
      </c>
      <c r="AO774">
        <v>126</v>
      </c>
      <c r="AP774">
        <v>105</v>
      </c>
    </row>
    <row r="775" spans="1:42" x14ac:dyDescent="0.2">
      <c r="A775">
        <v>55700200</v>
      </c>
      <c r="B775" t="s">
        <v>1298</v>
      </c>
      <c r="C775">
        <v>42735</v>
      </c>
      <c r="D775">
        <v>0</v>
      </c>
      <c r="E775">
        <v>0</v>
      </c>
      <c r="F775">
        <v>0</v>
      </c>
      <c r="G775">
        <v>0</v>
      </c>
      <c r="H775">
        <v>0</v>
      </c>
      <c r="I775" t="s">
        <v>1300</v>
      </c>
      <c r="J775">
        <v>12556</v>
      </c>
      <c r="K775">
        <v>1188</v>
      </c>
      <c r="L775">
        <v>574</v>
      </c>
      <c r="M775">
        <v>10590</v>
      </c>
      <c r="N775">
        <v>205</v>
      </c>
      <c r="O775">
        <v>391</v>
      </c>
      <c r="P775">
        <v>197</v>
      </c>
      <c r="Q775">
        <v>0</v>
      </c>
      <c r="R775">
        <v>0</v>
      </c>
      <c r="S775">
        <v>88</v>
      </c>
      <c r="T775">
        <v>285</v>
      </c>
      <c r="U775">
        <v>20</v>
      </c>
      <c r="V775">
        <v>199</v>
      </c>
      <c r="W775">
        <v>8</v>
      </c>
      <c r="X775">
        <v>233</v>
      </c>
      <c r="Y775">
        <v>310</v>
      </c>
      <c r="Z775">
        <v>9</v>
      </c>
      <c r="AA775">
        <v>21</v>
      </c>
      <c r="AB775">
        <v>0</v>
      </c>
      <c r="AC775">
        <v>0</v>
      </c>
      <c r="AD775">
        <v>9104</v>
      </c>
      <c r="AE775">
        <v>1297</v>
      </c>
      <c r="AF775">
        <v>148</v>
      </c>
      <c r="AG775">
        <v>0</v>
      </c>
      <c r="AH775">
        <v>0</v>
      </c>
      <c r="AI775">
        <v>0</v>
      </c>
      <c r="AJ775">
        <v>41</v>
      </c>
      <c r="AK775">
        <v>119</v>
      </c>
      <c r="AL775">
        <v>0</v>
      </c>
      <c r="AM775">
        <v>86</v>
      </c>
      <c r="AN775">
        <v>0</v>
      </c>
      <c r="AO775">
        <v>120</v>
      </c>
      <c r="AP775">
        <v>105</v>
      </c>
    </row>
    <row r="776" spans="1:42" x14ac:dyDescent="0.2">
      <c r="A776">
        <v>55700240</v>
      </c>
      <c r="B776" t="s">
        <v>1301</v>
      </c>
      <c r="C776">
        <v>43465</v>
      </c>
      <c r="D776">
        <v>0</v>
      </c>
      <c r="E776">
        <v>0</v>
      </c>
      <c r="F776">
        <v>0</v>
      </c>
      <c r="G776">
        <v>0</v>
      </c>
      <c r="H776">
        <v>0</v>
      </c>
      <c r="I776" t="s">
        <v>2141</v>
      </c>
      <c r="J776">
        <v>6912</v>
      </c>
      <c r="K776">
        <v>492</v>
      </c>
      <c r="L776">
        <v>289</v>
      </c>
      <c r="M776">
        <v>6038</v>
      </c>
      <c r="N776">
        <v>93</v>
      </c>
      <c r="O776">
        <v>163</v>
      </c>
      <c r="P776">
        <v>61</v>
      </c>
      <c r="Q776">
        <v>0</v>
      </c>
      <c r="R776">
        <v>0</v>
      </c>
      <c r="S776">
        <v>0</v>
      </c>
      <c r="T776">
        <v>148</v>
      </c>
      <c r="U776">
        <v>20</v>
      </c>
      <c r="V776">
        <v>99</v>
      </c>
      <c r="W776">
        <v>2</v>
      </c>
      <c r="X776">
        <v>140</v>
      </c>
      <c r="Y776">
        <v>142</v>
      </c>
      <c r="Z776">
        <v>4</v>
      </c>
      <c r="AA776">
        <v>1</v>
      </c>
      <c r="AB776">
        <v>2</v>
      </c>
      <c r="AC776">
        <v>0</v>
      </c>
      <c r="AD776">
        <v>4854</v>
      </c>
      <c r="AE776">
        <v>1098</v>
      </c>
      <c r="AF776">
        <v>68</v>
      </c>
      <c r="AG776">
        <v>0</v>
      </c>
      <c r="AH776">
        <v>0</v>
      </c>
      <c r="AI776">
        <v>0</v>
      </c>
      <c r="AJ776">
        <v>18</v>
      </c>
      <c r="AK776">
        <v>73</v>
      </c>
      <c r="AL776">
        <v>0</v>
      </c>
      <c r="AM776">
        <v>20</v>
      </c>
      <c r="AN776">
        <v>0</v>
      </c>
      <c r="AO776">
        <v>46</v>
      </c>
      <c r="AP776">
        <v>34</v>
      </c>
    </row>
    <row r="777" spans="1:42" x14ac:dyDescent="0.2">
      <c r="A777">
        <v>55700240</v>
      </c>
      <c r="B777" t="s">
        <v>1301</v>
      </c>
      <c r="C777">
        <v>43100</v>
      </c>
      <c r="D777">
        <v>0</v>
      </c>
      <c r="E777">
        <v>0</v>
      </c>
      <c r="F777">
        <v>0</v>
      </c>
      <c r="G777">
        <v>0</v>
      </c>
      <c r="H777">
        <v>0</v>
      </c>
      <c r="I777" t="s">
        <v>1302</v>
      </c>
      <c r="J777">
        <v>6912</v>
      </c>
      <c r="K777">
        <v>488</v>
      </c>
      <c r="L777">
        <v>288</v>
      </c>
      <c r="M777">
        <v>6043</v>
      </c>
      <c r="N777">
        <v>94</v>
      </c>
      <c r="O777">
        <v>162</v>
      </c>
      <c r="P777">
        <v>58</v>
      </c>
      <c r="Q777">
        <v>0</v>
      </c>
      <c r="R777">
        <v>0</v>
      </c>
      <c r="S777">
        <v>0</v>
      </c>
      <c r="T777">
        <v>148</v>
      </c>
      <c r="U777">
        <v>20</v>
      </c>
      <c r="V777">
        <v>98</v>
      </c>
      <c r="W777">
        <v>2</v>
      </c>
      <c r="X777">
        <v>139</v>
      </c>
      <c r="Y777">
        <v>142</v>
      </c>
      <c r="Z777">
        <v>4</v>
      </c>
      <c r="AA777">
        <v>1</v>
      </c>
      <c r="AB777">
        <v>2</v>
      </c>
      <c r="AC777">
        <v>0</v>
      </c>
      <c r="AD777">
        <v>4858</v>
      </c>
      <c r="AE777">
        <v>1098</v>
      </c>
      <c r="AF777">
        <v>68</v>
      </c>
      <c r="AG777">
        <v>0</v>
      </c>
      <c r="AH777">
        <v>0</v>
      </c>
      <c r="AI777">
        <v>0</v>
      </c>
      <c r="AJ777">
        <v>18</v>
      </c>
      <c r="AK777">
        <v>73</v>
      </c>
      <c r="AL777">
        <v>0</v>
      </c>
      <c r="AM777">
        <v>20</v>
      </c>
      <c r="AN777">
        <v>0</v>
      </c>
      <c r="AO777">
        <v>43</v>
      </c>
      <c r="AP777">
        <v>34</v>
      </c>
    </row>
    <row r="778" spans="1:42" x14ac:dyDescent="0.2">
      <c r="A778">
        <v>55700240</v>
      </c>
      <c r="B778" t="s">
        <v>1301</v>
      </c>
      <c r="C778">
        <v>42735</v>
      </c>
      <c r="D778">
        <v>0</v>
      </c>
      <c r="E778">
        <v>0</v>
      </c>
      <c r="F778">
        <v>0</v>
      </c>
      <c r="G778">
        <v>0</v>
      </c>
      <c r="H778">
        <v>0</v>
      </c>
      <c r="I778" t="s">
        <v>1303</v>
      </c>
      <c r="J778">
        <v>6912</v>
      </c>
      <c r="K778">
        <v>487</v>
      </c>
      <c r="L778">
        <v>288</v>
      </c>
      <c r="M778">
        <v>6044</v>
      </c>
      <c r="N778">
        <v>94</v>
      </c>
      <c r="O778">
        <v>161</v>
      </c>
      <c r="P778">
        <v>58</v>
      </c>
      <c r="Q778">
        <v>0</v>
      </c>
      <c r="R778">
        <v>0</v>
      </c>
      <c r="S778">
        <v>0</v>
      </c>
      <c r="T778">
        <v>148</v>
      </c>
      <c r="U778">
        <v>19</v>
      </c>
      <c r="V778">
        <v>98</v>
      </c>
      <c r="W778">
        <v>2</v>
      </c>
      <c r="X778">
        <v>139</v>
      </c>
      <c r="Y778">
        <v>142</v>
      </c>
      <c r="Z778">
        <v>4</v>
      </c>
      <c r="AA778">
        <v>1</v>
      </c>
      <c r="AB778">
        <v>2</v>
      </c>
      <c r="AC778">
        <v>0</v>
      </c>
      <c r="AD778">
        <v>4859</v>
      </c>
      <c r="AE778">
        <v>1098</v>
      </c>
      <c r="AF778">
        <v>68</v>
      </c>
      <c r="AG778">
        <v>0</v>
      </c>
      <c r="AH778">
        <v>0</v>
      </c>
      <c r="AI778">
        <v>0</v>
      </c>
      <c r="AJ778">
        <v>18</v>
      </c>
      <c r="AK778">
        <v>73</v>
      </c>
      <c r="AL778">
        <v>0</v>
      </c>
      <c r="AM778">
        <v>20</v>
      </c>
      <c r="AN778">
        <v>0</v>
      </c>
      <c r="AO778">
        <v>43</v>
      </c>
      <c r="AP778">
        <v>34</v>
      </c>
    </row>
    <row r="779" spans="1:42" x14ac:dyDescent="0.2">
      <c r="A779">
        <v>55700280</v>
      </c>
      <c r="B779" t="s">
        <v>1304</v>
      </c>
      <c r="C779">
        <v>43465</v>
      </c>
      <c r="D779">
        <v>0</v>
      </c>
      <c r="E779">
        <v>0</v>
      </c>
      <c r="F779">
        <v>0</v>
      </c>
      <c r="G779">
        <v>0</v>
      </c>
      <c r="H779">
        <v>0</v>
      </c>
      <c r="I779" t="s">
        <v>2142</v>
      </c>
      <c r="J779">
        <v>10277</v>
      </c>
      <c r="K779">
        <v>1270</v>
      </c>
      <c r="L779">
        <v>576</v>
      </c>
      <c r="M779">
        <v>8300</v>
      </c>
      <c r="N779">
        <v>131</v>
      </c>
      <c r="O779">
        <v>530</v>
      </c>
      <c r="P779">
        <v>241</v>
      </c>
      <c r="Q779">
        <v>0</v>
      </c>
      <c r="R779">
        <v>0</v>
      </c>
      <c r="S779">
        <v>0</v>
      </c>
      <c r="T779">
        <v>261</v>
      </c>
      <c r="U779">
        <v>40</v>
      </c>
      <c r="V779">
        <v>189</v>
      </c>
      <c r="W779">
        <v>10</v>
      </c>
      <c r="X779">
        <v>296</v>
      </c>
      <c r="Y779">
        <v>231</v>
      </c>
      <c r="Z779">
        <v>11</v>
      </c>
      <c r="AA779">
        <v>36</v>
      </c>
      <c r="AB779">
        <v>3</v>
      </c>
      <c r="AC779">
        <v>0</v>
      </c>
      <c r="AD779">
        <v>6513</v>
      </c>
      <c r="AE779">
        <v>1641</v>
      </c>
      <c r="AF779">
        <v>117</v>
      </c>
      <c r="AG779">
        <v>0</v>
      </c>
      <c r="AH779">
        <v>0</v>
      </c>
      <c r="AI779">
        <v>2</v>
      </c>
      <c r="AJ779">
        <v>27</v>
      </c>
      <c r="AK779">
        <v>94</v>
      </c>
      <c r="AL779">
        <v>0</v>
      </c>
      <c r="AM779">
        <v>37</v>
      </c>
      <c r="AN779">
        <v>0</v>
      </c>
      <c r="AO779">
        <v>153</v>
      </c>
      <c r="AP779">
        <v>155</v>
      </c>
    </row>
    <row r="780" spans="1:42" x14ac:dyDescent="0.2">
      <c r="A780">
        <v>55700280</v>
      </c>
      <c r="B780" t="s">
        <v>1304</v>
      </c>
      <c r="C780">
        <v>43100</v>
      </c>
      <c r="D780">
        <v>0</v>
      </c>
      <c r="E780">
        <v>0</v>
      </c>
      <c r="F780">
        <v>0</v>
      </c>
      <c r="G780">
        <v>0</v>
      </c>
      <c r="H780">
        <v>0</v>
      </c>
      <c r="I780" t="s">
        <v>1305</v>
      </c>
      <c r="J780">
        <v>10277</v>
      </c>
      <c r="K780">
        <v>1259</v>
      </c>
      <c r="L780">
        <v>573</v>
      </c>
      <c r="M780">
        <v>8313</v>
      </c>
      <c r="N780">
        <v>131</v>
      </c>
      <c r="O780">
        <v>525</v>
      </c>
      <c r="P780">
        <v>236</v>
      </c>
      <c r="Q780">
        <v>0</v>
      </c>
      <c r="R780">
        <v>0</v>
      </c>
      <c r="S780">
        <v>0</v>
      </c>
      <c r="T780">
        <v>262</v>
      </c>
      <c r="U780">
        <v>40</v>
      </c>
      <c r="V780">
        <v>188</v>
      </c>
      <c r="W780">
        <v>10</v>
      </c>
      <c r="X780">
        <v>294</v>
      </c>
      <c r="Y780">
        <v>230</v>
      </c>
      <c r="Z780">
        <v>11</v>
      </c>
      <c r="AA780">
        <v>36</v>
      </c>
      <c r="AB780">
        <v>3</v>
      </c>
      <c r="AC780">
        <v>0</v>
      </c>
      <c r="AD780">
        <v>6527</v>
      </c>
      <c r="AE780">
        <v>1641</v>
      </c>
      <c r="AF780">
        <v>117</v>
      </c>
      <c r="AG780">
        <v>0</v>
      </c>
      <c r="AH780">
        <v>0</v>
      </c>
      <c r="AI780">
        <v>2</v>
      </c>
      <c r="AJ780">
        <v>26</v>
      </c>
      <c r="AK780">
        <v>94</v>
      </c>
      <c r="AL780">
        <v>0</v>
      </c>
      <c r="AM780">
        <v>37</v>
      </c>
      <c r="AN780">
        <v>0</v>
      </c>
      <c r="AO780">
        <v>153</v>
      </c>
      <c r="AP780">
        <v>154</v>
      </c>
    </row>
    <row r="781" spans="1:42" x14ac:dyDescent="0.2">
      <c r="A781">
        <v>55700280</v>
      </c>
      <c r="B781" t="s">
        <v>1304</v>
      </c>
      <c r="C781">
        <v>42735</v>
      </c>
      <c r="D781">
        <v>0</v>
      </c>
      <c r="E781">
        <v>0</v>
      </c>
      <c r="F781">
        <v>0</v>
      </c>
      <c r="G781">
        <v>0</v>
      </c>
      <c r="H781">
        <v>0</v>
      </c>
      <c r="I781" t="s">
        <v>1306</v>
      </c>
      <c r="J781">
        <v>10277</v>
      </c>
      <c r="K781">
        <v>1234</v>
      </c>
      <c r="L781">
        <v>575</v>
      </c>
      <c r="M781">
        <v>8336</v>
      </c>
      <c r="N781">
        <v>132</v>
      </c>
      <c r="O781">
        <v>520</v>
      </c>
      <c r="P781">
        <v>217</v>
      </c>
      <c r="Q781">
        <v>0</v>
      </c>
      <c r="R781">
        <v>0</v>
      </c>
      <c r="S781">
        <v>0</v>
      </c>
      <c r="T781">
        <v>260</v>
      </c>
      <c r="U781">
        <v>39</v>
      </c>
      <c r="V781">
        <v>187</v>
      </c>
      <c r="W781">
        <v>10</v>
      </c>
      <c r="X781">
        <v>294</v>
      </c>
      <c r="Y781">
        <v>231</v>
      </c>
      <c r="Z781">
        <v>12</v>
      </c>
      <c r="AA781">
        <v>36</v>
      </c>
      <c r="AB781">
        <v>3</v>
      </c>
      <c r="AC781">
        <v>0</v>
      </c>
      <c r="AD781">
        <v>6551</v>
      </c>
      <c r="AE781">
        <v>1638</v>
      </c>
      <c r="AF781">
        <v>117</v>
      </c>
      <c r="AG781">
        <v>0</v>
      </c>
      <c r="AH781">
        <v>0</v>
      </c>
      <c r="AI781">
        <v>1</v>
      </c>
      <c r="AJ781">
        <v>29</v>
      </c>
      <c r="AK781">
        <v>95</v>
      </c>
      <c r="AL781">
        <v>0</v>
      </c>
      <c r="AM781">
        <v>38</v>
      </c>
      <c r="AN781">
        <v>0</v>
      </c>
      <c r="AO781">
        <v>141</v>
      </c>
      <c r="AP781">
        <v>153</v>
      </c>
    </row>
    <row r="782" spans="1:42" x14ac:dyDescent="0.2">
      <c r="A782">
        <v>55700320</v>
      </c>
      <c r="B782" t="s">
        <v>1307</v>
      </c>
      <c r="C782">
        <v>43465</v>
      </c>
      <c r="D782">
        <v>0</v>
      </c>
      <c r="E782">
        <v>0</v>
      </c>
      <c r="F782">
        <v>0</v>
      </c>
      <c r="G782">
        <v>0</v>
      </c>
      <c r="H782">
        <v>0</v>
      </c>
      <c r="I782" t="s">
        <v>2143</v>
      </c>
      <c r="J782">
        <v>8965</v>
      </c>
      <c r="K782">
        <v>578</v>
      </c>
      <c r="L782">
        <v>425</v>
      </c>
      <c r="M782">
        <v>7773</v>
      </c>
      <c r="N782">
        <v>188</v>
      </c>
      <c r="O782">
        <v>186</v>
      </c>
      <c r="P782">
        <v>74</v>
      </c>
      <c r="Q782">
        <v>0</v>
      </c>
      <c r="R782">
        <v>0</v>
      </c>
      <c r="S782">
        <v>0</v>
      </c>
      <c r="T782">
        <v>239</v>
      </c>
      <c r="U782">
        <v>14</v>
      </c>
      <c r="V782">
        <v>62</v>
      </c>
      <c r="W782">
        <v>2</v>
      </c>
      <c r="X782">
        <v>158</v>
      </c>
      <c r="Y782">
        <v>249</v>
      </c>
      <c r="Z782">
        <v>3</v>
      </c>
      <c r="AA782">
        <v>15</v>
      </c>
      <c r="AB782">
        <v>0</v>
      </c>
      <c r="AC782">
        <v>0</v>
      </c>
      <c r="AD782">
        <v>5987</v>
      </c>
      <c r="AE782">
        <v>1712</v>
      </c>
      <c r="AF782">
        <v>44</v>
      </c>
      <c r="AG782">
        <v>4</v>
      </c>
      <c r="AH782">
        <v>0</v>
      </c>
      <c r="AI782">
        <v>2</v>
      </c>
      <c r="AJ782">
        <v>24</v>
      </c>
      <c r="AK782">
        <v>153</v>
      </c>
      <c r="AL782">
        <v>0</v>
      </c>
      <c r="AM782">
        <v>36</v>
      </c>
      <c r="AN782">
        <v>0</v>
      </c>
      <c r="AO782">
        <v>51</v>
      </c>
      <c r="AP782">
        <v>39</v>
      </c>
    </row>
    <row r="783" spans="1:42" x14ac:dyDescent="0.2">
      <c r="A783">
        <v>55700320</v>
      </c>
      <c r="B783" t="s">
        <v>1307</v>
      </c>
      <c r="C783">
        <v>43100</v>
      </c>
      <c r="D783">
        <v>0</v>
      </c>
      <c r="E783">
        <v>0</v>
      </c>
      <c r="F783">
        <v>0</v>
      </c>
      <c r="G783">
        <v>0</v>
      </c>
      <c r="H783">
        <v>0</v>
      </c>
      <c r="I783" t="s">
        <v>1308</v>
      </c>
      <c r="J783">
        <v>8965</v>
      </c>
      <c r="K783">
        <v>576</v>
      </c>
      <c r="L783">
        <v>425</v>
      </c>
      <c r="M783">
        <v>7775</v>
      </c>
      <c r="N783">
        <v>188</v>
      </c>
      <c r="O783">
        <v>186</v>
      </c>
      <c r="P783">
        <v>74</v>
      </c>
      <c r="Q783">
        <v>0</v>
      </c>
      <c r="R783">
        <v>0</v>
      </c>
      <c r="S783">
        <v>0</v>
      </c>
      <c r="T783">
        <v>238</v>
      </c>
      <c r="U783">
        <v>14</v>
      </c>
      <c r="V783">
        <v>62</v>
      </c>
      <c r="W783">
        <v>2</v>
      </c>
      <c r="X783">
        <v>158</v>
      </c>
      <c r="Y783">
        <v>249</v>
      </c>
      <c r="Z783">
        <v>3</v>
      </c>
      <c r="AA783">
        <v>15</v>
      </c>
      <c r="AB783">
        <v>0</v>
      </c>
      <c r="AC783">
        <v>0</v>
      </c>
      <c r="AD783">
        <v>5990</v>
      </c>
      <c r="AE783">
        <v>1712</v>
      </c>
      <c r="AF783">
        <v>44</v>
      </c>
      <c r="AG783">
        <v>4</v>
      </c>
      <c r="AH783">
        <v>0</v>
      </c>
      <c r="AI783">
        <v>2</v>
      </c>
      <c r="AJ783">
        <v>24</v>
      </c>
      <c r="AK783">
        <v>153</v>
      </c>
      <c r="AL783">
        <v>0</v>
      </c>
      <c r="AM783">
        <v>36</v>
      </c>
      <c r="AN783">
        <v>0</v>
      </c>
      <c r="AO783">
        <v>50</v>
      </c>
      <c r="AP783">
        <v>40</v>
      </c>
    </row>
    <row r="784" spans="1:42" x14ac:dyDescent="0.2">
      <c r="A784">
        <v>55700320</v>
      </c>
      <c r="B784" t="s">
        <v>1307</v>
      </c>
      <c r="C784">
        <v>42735</v>
      </c>
      <c r="D784">
        <v>0</v>
      </c>
      <c r="E784">
        <v>0</v>
      </c>
      <c r="F784">
        <v>0</v>
      </c>
      <c r="G784">
        <v>0</v>
      </c>
      <c r="H784">
        <v>0</v>
      </c>
      <c r="I784" t="s">
        <v>1309</v>
      </c>
      <c r="J784">
        <v>8965</v>
      </c>
      <c r="K784">
        <v>569</v>
      </c>
      <c r="L784">
        <v>423</v>
      </c>
      <c r="M784">
        <v>7784</v>
      </c>
      <c r="N784">
        <v>189</v>
      </c>
      <c r="O784">
        <v>184</v>
      </c>
      <c r="P784">
        <v>72</v>
      </c>
      <c r="Q784">
        <v>0</v>
      </c>
      <c r="R784">
        <v>0</v>
      </c>
      <c r="S784">
        <v>0</v>
      </c>
      <c r="T784">
        <v>236</v>
      </c>
      <c r="U784">
        <v>14</v>
      </c>
      <c r="V784">
        <v>60</v>
      </c>
      <c r="W784">
        <v>2</v>
      </c>
      <c r="X784">
        <v>158</v>
      </c>
      <c r="Y784">
        <v>246</v>
      </c>
      <c r="Z784">
        <v>3</v>
      </c>
      <c r="AA784">
        <v>16</v>
      </c>
      <c r="AB784">
        <v>0</v>
      </c>
      <c r="AC784">
        <v>0</v>
      </c>
      <c r="AD784">
        <v>5998</v>
      </c>
      <c r="AE784">
        <v>1713</v>
      </c>
      <c r="AF784">
        <v>44</v>
      </c>
      <c r="AG784">
        <v>4</v>
      </c>
      <c r="AH784">
        <v>0</v>
      </c>
      <c r="AI784">
        <v>2</v>
      </c>
      <c r="AJ784">
        <v>24</v>
      </c>
      <c r="AK784">
        <v>153</v>
      </c>
      <c r="AL784">
        <v>0</v>
      </c>
      <c r="AM784">
        <v>36</v>
      </c>
      <c r="AN784">
        <v>0</v>
      </c>
      <c r="AO784">
        <v>49</v>
      </c>
      <c r="AP784">
        <v>38</v>
      </c>
    </row>
    <row r="785" spans="1:42" x14ac:dyDescent="0.2">
      <c r="A785">
        <v>55700360</v>
      </c>
      <c r="B785" t="s">
        <v>1310</v>
      </c>
      <c r="C785">
        <v>43465</v>
      </c>
      <c r="D785">
        <v>0</v>
      </c>
      <c r="E785">
        <v>0</v>
      </c>
      <c r="F785">
        <v>0</v>
      </c>
      <c r="G785">
        <v>0</v>
      </c>
      <c r="H785">
        <v>0</v>
      </c>
      <c r="I785" t="s">
        <v>2144</v>
      </c>
      <c r="J785">
        <v>7808</v>
      </c>
      <c r="K785">
        <v>736</v>
      </c>
      <c r="L785">
        <v>447</v>
      </c>
      <c r="M785">
        <v>6408</v>
      </c>
      <c r="N785">
        <v>217</v>
      </c>
      <c r="O785">
        <v>260</v>
      </c>
      <c r="P785">
        <v>114</v>
      </c>
      <c r="Q785">
        <v>0</v>
      </c>
      <c r="R785">
        <v>0</v>
      </c>
      <c r="S785">
        <v>13</v>
      </c>
      <c r="T785">
        <v>225</v>
      </c>
      <c r="U785">
        <v>16</v>
      </c>
      <c r="V785">
        <v>104</v>
      </c>
      <c r="W785">
        <v>4</v>
      </c>
      <c r="X785">
        <v>190</v>
      </c>
      <c r="Y785">
        <v>250</v>
      </c>
      <c r="Z785">
        <v>7</v>
      </c>
      <c r="AA785">
        <v>0</v>
      </c>
      <c r="AB785">
        <v>0</v>
      </c>
      <c r="AC785">
        <v>0</v>
      </c>
      <c r="AD785">
        <v>5300</v>
      </c>
      <c r="AE785">
        <v>1042</v>
      </c>
      <c r="AF785">
        <v>51</v>
      </c>
      <c r="AG785">
        <v>0</v>
      </c>
      <c r="AH785">
        <v>0</v>
      </c>
      <c r="AI785">
        <v>0</v>
      </c>
      <c r="AJ785">
        <v>14</v>
      </c>
      <c r="AK785">
        <v>140</v>
      </c>
      <c r="AL785">
        <v>0</v>
      </c>
      <c r="AM785">
        <v>77</v>
      </c>
      <c r="AN785">
        <v>0</v>
      </c>
      <c r="AO785">
        <v>87</v>
      </c>
      <c r="AP785">
        <v>45</v>
      </c>
    </row>
    <row r="786" spans="1:42" x14ac:dyDescent="0.2">
      <c r="A786">
        <v>55700360</v>
      </c>
      <c r="B786" t="s">
        <v>1310</v>
      </c>
      <c r="C786">
        <v>43100</v>
      </c>
      <c r="D786">
        <v>0</v>
      </c>
      <c r="E786">
        <v>0</v>
      </c>
      <c r="F786">
        <v>0</v>
      </c>
      <c r="G786">
        <v>0</v>
      </c>
      <c r="H786">
        <v>0</v>
      </c>
      <c r="I786" t="s">
        <v>1311</v>
      </c>
      <c r="J786">
        <v>7808</v>
      </c>
      <c r="K786">
        <v>725</v>
      </c>
      <c r="L786">
        <v>446</v>
      </c>
      <c r="M786">
        <v>6420</v>
      </c>
      <c r="N786">
        <v>217</v>
      </c>
      <c r="O786">
        <v>256</v>
      </c>
      <c r="P786">
        <v>111</v>
      </c>
      <c r="Q786">
        <v>0</v>
      </c>
      <c r="R786">
        <v>0</v>
      </c>
      <c r="S786">
        <v>13</v>
      </c>
      <c r="T786">
        <v>223</v>
      </c>
      <c r="U786">
        <v>16</v>
      </c>
      <c r="V786">
        <v>101</v>
      </c>
      <c r="W786">
        <v>4</v>
      </c>
      <c r="X786">
        <v>190</v>
      </c>
      <c r="Y786">
        <v>249</v>
      </c>
      <c r="Z786">
        <v>7</v>
      </c>
      <c r="AA786">
        <v>0</v>
      </c>
      <c r="AB786">
        <v>0</v>
      </c>
      <c r="AC786">
        <v>0</v>
      </c>
      <c r="AD786">
        <v>5313</v>
      </c>
      <c r="AE786">
        <v>1043</v>
      </c>
      <c r="AF786">
        <v>51</v>
      </c>
      <c r="AG786">
        <v>0</v>
      </c>
      <c r="AH786">
        <v>0</v>
      </c>
      <c r="AI786">
        <v>0</v>
      </c>
      <c r="AJ786">
        <v>14</v>
      </c>
      <c r="AK786">
        <v>140</v>
      </c>
      <c r="AL786">
        <v>0</v>
      </c>
      <c r="AM786">
        <v>77</v>
      </c>
      <c r="AN786">
        <v>0</v>
      </c>
      <c r="AO786">
        <v>84</v>
      </c>
      <c r="AP786">
        <v>46</v>
      </c>
    </row>
    <row r="787" spans="1:42" x14ac:dyDescent="0.2">
      <c r="A787">
        <v>55700360</v>
      </c>
      <c r="B787" t="s">
        <v>1310</v>
      </c>
      <c r="C787">
        <v>42735</v>
      </c>
      <c r="D787">
        <v>0</v>
      </c>
      <c r="E787">
        <v>0</v>
      </c>
      <c r="F787">
        <v>0</v>
      </c>
      <c r="G787">
        <v>0</v>
      </c>
      <c r="H787">
        <v>0</v>
      </c>
      <c r="I787" t="s">
        <v>1312</v>
      </c>
      <c r="J787">
        <v>7808</v>
      </c>
      <c r="K787">
        <v>716</v>
      </c>
      <c r="L787">
        <v>445</v>
      </c>
      <c r="M787">
        <v>6430</v>
      </c>
      <c r="N787">
        <v>217</v>
      </c>
      <c r="O787">
        <v>256</v>
      </c>
      <c r="P787">
        <v>111</v>
      </c>
      <c r="Q787">
        <v>0</v>
      </c>
      <c r="R787">
        <v>0</v>
      </c>
      <c r="S787">
        <v>13</v>
      </c>
      <c r="T787">
        <v>217</v>
      </c>
      <c r="U787">
        <v>14</v>
      </c>
      <c r="V787">
        <v>101</v>
      </c>
      <c r="W787">
        <v>4</v>
      </c>
      <c r="X787">
        <v>190</v>
      </c>
      <c r="Y787">
        <v>249</v>
      </c>
      <c r="Z787">
        <v>6</v>
      </c>
      <c r="AA787">
        <v>0</v>
      </c>
      <c r="AB787">
        <v>0</v>
      </c>
      <c r="AC787">
        <v>0</v>
      </c>
      <c r="AD787">
        <v>5321</v>
      </c>
      <c r="AE787">
        <v>1043</v>
      </c>
      <c r="AF787">
        <v>51</v>
      </c>
      <c r="AG787">
        <v>0</v>
      </c>
      <c r="AH787">
        <v>0</v>
      </c>
      <c r="AI787">
        <v>0</v>
      </c>
      <c r="AJ787">
        <v>14</v>
      </c>
      <c r="AK787">
        <v>140</v>
      </c>
      <c r="AL787">
        <v>0</v>
      </c>
      <c r="AM787">
        <v>77</v>
      </c>
      <c r="AN787">
        <v>0</v>
      </c>
      <c r="AO787">
        <v>85</v>
      </c>
      <c r="AP787">
        <v>46</v>
      </c>
    </row>
    <row r="788" spans="1:42" x14ac:dyDescent="0.2">
      <c r="A788">
        <v>55700400</v>
      </c>
      <c r="B788" t="s">
        <v>1313</v>
      </c>
      <c r="C788">
        <v>43465</v>
      </c>
      <c r="D788">
        <v>0</v>
      </c>
      <c r="E788">
        <v>0</v>
      </c>
      <c r="F788">
        <v>0</v>
      </c>
      <c r="G788">
        <v>0</v>
      </c>
      <c r="H788">
        <v>0</v>
      </c>
      <c r="I788" t="s">
        <v>2145</v>
      </c>
      <c r="J788">
        <v>9695</v>
      </c>
      <c r="K788">
        <v>610</v>
      </c>
      <c r="L788">
        <v>378</v>
      </c>
      <c r="M788">
        <v>8527</v>
      </c>
      <c r="N788">
        <v>179</v>
      </c>
      <c r="O788">
        <v>219</v>
      </c>
      <c r="P788">
        <v>77</v>
      </c>
      <c r="Q788">
        <v>0</v>
      </c>
      <c r="R788">
        <v>0</v>
      </c>
      <c r="S788">
        <v>0</v>
      </c>
      <c r="T788">
        <v>188</v>
      </c>
      <c r="U788">
        <v>23</v>
      </c>
      <c r="V788">
        <v>100</v>
      </c>
      <c r="W788">
        <v>3</v>
      </c>
      <c r="X788">
        <v>187</v>
      </c>
      <c r="Y788">
        <v>170</v>
      </c>
      <c r="Z788">
        <v>7</v>
      </c>
      <c r="AA788">
        <v>14</v>
      </c>
      <c r="AB788">
        <v>0</v>
      </c>
      <c r="AC788">
        <v>0</v>
      </c>
      <c r="AD788">
        <v>7625</v>
      </c>
      <c r="AE788">
        <v>798</v>
      </c>
      <c r="AF788">
        <v>76</v>
      </c>
      <c r="AG788">
        <v>0</v>
      </c>
      <c r="AH788">
        <v>2</v>
      </c>
      <c r="AI788">
        <v>3</v>
      </c>
      <c r="AJ788">
        <v>23</v>
      </c>
      <c r="AK788">
        <v>143</v>
      </c>
      <c r="AL788">
        <v>0</v>
      </c>
      <c r="AM788">
        <v>37</v>
      </c>
      <c r="AN788">
        <v>0</v>
      </c>
      <c r="AO788">
        <v>61</v>
      </c>
      <c r="AP788">
        <v>70</v>
      </c>
    </row>
    <row r="789" spans="1:42" x14ac:dyDescent="0.2">
      <c r="A789">
        <v>55700400</v>
      </c>
      <c r="B789" t="s">
        <v>1313</v>
      </c>
      <c r="C789">
        <v>43100</v>
      </c>
      <c r="D789">
        <v>0</v>
      </c>
      <c r="E789">
        <v>0</v>
      </c>
      <c r="F789">
        <v>0</v>
      </c>
      <c r="G789">
        <v>0</v>
      </c>
      <c r="H789">
        <v>0</v>
      </c>
      <c r="I789" t="s">
        <v>1314</v>
      </c>
      <c r="J789">
        <v>9695</v>
      </c>
      <c r="K789">
        <v>611</v>
      </c>
      <c r="L789">
        <v>369</v>
      </c>
      <c r="M789">
        <v>8536</v>
      </c>
      <c r="N789">
        <v>180</v>
      </c>
      <c r="O789">
        <v>220</v>
      </c>
      <c r="P789">
        <v>77</v>
      </c>
      <c r="Q789">
        <v>0</v>
      </c>
      <c r="R789">
        <v>0</v>
      </c>
      <c r="S789">
        <v>0</v>
      </c>
      <c r="T789">
        <v>187</v>
      </c>
      <c r="U789">
        <v>23</v>
      </c>
      <c r="V789">
        <v>100</v>
      </c>
      <c r="W789">
        <v>3</v>
      </c>
      <c r="X789">
        <v>180</v>
      </c>
      <c r="Y789">
        <v>168</v>
      </c>
      <c r="Z789">
        <v>7</v>
      </c>
      <c r="AA789">
        <v>14</v>
      </c>
      <c r="AB789">
        <v>0</v>
      </c>
      <c r="AC789">
        <v>0</v>
      </c>
      <c r="AD789">
        <v>7633</v>
      </c>
      <c r="AE789">
        <v>800</v>
      </c>
      <c r="AF789">
        <v>75</v>
      </c>
      <c r="AG789">
        <v>0</v>
      </c>
      <c r="AH789">
        <v>2</v>
      </c>
      <c r="AI789">
        <v>3</v>
      </c>
      <c r="AJ789">
        <v>23</v>
      </c>
      <c r="AK789">
        <v>143</v>
      </c>
      <c r="AL789">
        <v>0</v>
      </c>
      <c r="AM789">
        <v>37</v>
      </c>
      <c r="AN789">
        <v>0</v>
      </c>
      <c r="AO789">
        <v>60</v>
      </c>
      <c r="AP789">
        <v>70</v>
      </c>
    </row>
    <row r="790" spans="1:42" x14ac:dyDescent="0.2">
      <c r="A790">
        <v>55700400</v>
      </c>
      <c r="B790" t="s">
        <v>1313</v>
      </c>
      <c r="C790">
        <v>42735</v>
      </c>
      <c r="D790">
        <v>0</v>
      </c>
      <c r="E790">
        <v>0</v>
      </c>
      <c r="F790">
        <v>0</v>
      </c>
      <c r="G790">
        <v>0</v>
      </c>
      <c r="H790">
        <v>0</v>
      </c>
      <c r="I790" t="s">
        <v>1315</v>
      </c>
      <c r="J790">
        <v>9695</v>
      </c>
      <c r="K790">
        <v>603</v>
      </c>
      <c r="L790">
        <v>368</v>
      </c>
      <c r="M790">
        <v>8544</v>
      </c>
      <c r="N790">
        <v>179</v>
      </c>
      <c r="O790">
        <v>214</v>
      </c>
      <c r="P790">
        <v>76</v>
      </c>
      <c r="Q790">
        <v>0</v>
      </c>
      <c r="R790">
        <v>0</v>
      </c>
      <c r="S790">
        <v>0</v>
      </c>
      <c r="T790">
        <v>187</v>
      </c>
      <c r="U790">
        <v>23</v>
      </c>
      <c r="V790">
        <v>99</v>
      </c>
      <c r="W790">
        <v>3</v>
      </c>
      <c r="X790">
        <v>179</v>
      </c>
      <c r="Y790">
        <v>168</v>
      </c>
      <c r="Z790">
        <v>7</v>
      </c>
      <c r="AA790">
        <v>14</v>
      </c>
      <c r="AB790">
        <v>0</v>
      </c>
      <c r="AC790">
        <v>0</v>
      </c>
      <c r="AD790">
        <v>7640</v>
      </c>
      <c r="AE790">
        <v>801</v>
      </c>
      <c r="AF790">
        <v>75</v>
      </c>
      <c r="AG790">
        <v>0</v>
      </c>
      <c r="AH790">
        <v>2</v>
      </c>
      <c r="AI790">
        <v>3</v>
      </c>
      <c r="AJ790">
        <v>24</v>
      </c>
      <c r="AK790">
        <v>143</v>
      </c>
      <c r="AL790">
        <v>0</v>
      </c>
      <c r="AM790">
        <v>36</v>
      </c>
      <c r="AN790">
        <v>0</v>
      </c>
      <c r="AO790">
        <v>60</v>
      </c>
      <c r="AP790">
        <v>70</v>
      </c>
    </row>
    <row r="791" spans="1:42" x14ac:dyDescent="0.2">
      <c r="A791">
        <v>55700440</v>
      </c>
      <c r="B791" t="s">
        <v>1316</v>
      </c>
      <c r="C791">
        <v>43465</v>
      </c>
      <c r="D791">
        <v>0</v>
      </c>
      <c r="E791">
        <v>0</v>
      </c>
      <c r="F791">
        <v>0</v>
      </c>
      <c r="G791">
        <v>0</v>
      </c>
      <c r="H791">
        <v>0</v>
      </c>
      <c r="I791" t="s">
        <v>2146</v>
      </c>
      <c r="J791">
        <v>9084</v>
      </c>
      <c r="K791">
        <v>950</v>
      </c>
      <c r="L791">
        <v>483</v>
      </c>
      <c r="M791">
        <v>7443</v>
      </c>
      <c r="N791">
        <v>208</v>
      </c>
      <c r="O791">
        <v>333</v>
      </c>
      <c r="P791">
        <v>99</v>
      </c>
      <c r="Q791">
        <v>0</v>
      </c>
      <c r="R791">
        <v>0</v>
      </c>
      <c r="S791">
        <v>0</v>
      </c>
      <c r="T791">
        <v>236</v>
      </c>
      <c r="U791">
        <v>28</v>
      </c>
      <c r="V791">
        <v>184</v>
      </c>
      <c r="W791">
        <v>70</v>
      </c>
      <c r="X791">
        <v>192</v>
      </c>
      <c r="Y791">
        <v>240</v>
      </c>
      <c r="Z791">
        <v>11</v>
      </c>
      <c r="AA791">
        <v>22</v>
      </c>
      <c r="AB791">
        <v>18</v>
      </c>
      <c r="AC791">
        <v>0</v>
      </c>
      <c r="AD791">
        <v>5842</v>
      </c>
      <c r="AE791">
        <v>1455</v>
      </c>
      <c r="AF791">
        <v>93</v>
      </c>
      <c r="AG791">
        <v>4</v>
      </c>
      <c r="AH791">
        <v>0</v>
      </c>
      <c r="AI791">
        <v>9</v>
      </c>
      <c r="AJ791">
        <v>39</v>
      </c>
      <c r="AK791">
        <v>165</v>
      </c>
      <c r="AL791">
        <v>0</v>
      </c>
      <c r="AM791">
        <v>43</v>
      </c>
      <c r="AN791">
        <v>0</v>
      </c>
      <c r="AO791">
        <v>66</v>
      </c>
      <c r="AP791">
        <v>114</v>
      </c>
    </row>
    <row r="792" spans="1:42" x14ac:dyDescent="0.2">
      <c r="A792">
        <v>55700440</v>
      </c>
      <c r="B792" t="s">
        <v>1316</v>
      </c>
      <c r="C792">
        <v>43100</v>
      </c>
      <c r="D792">
        <v>0</v>
      </c>
      <c r="E792">
        <v>0</v>
      </c>
      <c r="F792">
        <v>0</v>
      </c>
      <c r="G792">
        <v>0</v>
      </c>
      <c r="H792">
        <v>0</v>
      </c>
      <c r="I792" t="s">
        <v>1317</v>
      </c>
      <c r="J792">
        <v>9084</v>
      </c>
      <c r="K792">
        <v>940</v>
      </c>
      <c r="L792">
        <v>483</v>
      </c>
      <c r="M792">
        <v>7453</v>
      </c>
      <c r="N792">
        <v>207</v>
      </c>
      <c r="O792">
        <v>331</v>
      </c>
      <c r="P792">
        <v>99</v>
      </c>
      <c r="Q792">
        <v>0</v>
      </c>
      <c r="R792">
        <v>0</v>
      </c>
      <c r="S792">
        <v>0</v>
      </c>
      <c r="T792">
        <v>235</v>
      </c>
      <c r="U792">
        <v>28</v>
      </c>
      <c r="V792">
        <v>178</v>
      </c>
      <c r="W792">
        <v>70</v>
      </c>
      <c r="X792">
        <v>191</v>
      </c>
      <c r="Y792">
        <v>240</v>
      </c>
      <c r="Z792">
        <v>11</v>
      </c>
      <c r="AA792">
        <v>22</v>
      </c>
      <c r="AB792">
        <v>18</v>
      </c>
      <c r="AC792">
        <v>0</v>
      </c>
      <c r="AD792">
        <v>5852</v>
      </c>
      <c r="AE792">
        <v>1456</v>
      </c>
      <c r="AF792">
        <v>94</v>
      </c>
      <c r="AG792">
        <v>4</v>
      </c>
      <c r="AH792">
        <v>0</v>
      </c>
      <c r="AI792">
        <v>9</v>
      </c>
      <c r="AJ792">
        <v>39</v>
      </c>
      <c r="AK792">
        <v>165</v>
      </c>
      <c r="AL792">
        <v>0</v>
      </c>
      <c r="AM792">
        <v>42</v>
      </c>
      <c r="AN792">
        <v>0</v>
      </c>
      <c r="AO792">
        <v>65</v>
      </c>
      <c r="AP792">
        <v>114</v>
      </c>
    </row>
    <row r="793" spans="1:42" x14ac:dyDescent="0.2">
      <c r="A793">
        <v>55700440</v>
      </c>
      <c r="B793" t="s">
        <v>1316</v>
      </c>
      <c r="C793">
        <v>42735</v>
      </c>
      <c r="D793">
        <v>0</v>
      </c>
      <c r="E793">
        <v>0</v>
      </c>
      <c r="F793">
        <v>0</v>
      </c>
      <c r="G793">
        <v>0</v>
      </c>
      <c r="H793">
        <v>0</v>
      </c>
      <c r="I793" t="s">
        <v>1318</v>
      </c>
      <c r="J793">
        <v>9084</v>
      </c>
      <c r="K793">
        <v>926</v>
      </c>
      <c r="L793">
        <v>482</v>
      </c>
      <c r="M793">
        <v>7469</v>
      </c>
      <c r="N793">
        <v>207</v>
      </c>
      <c r="O793">
        <v>330</v>
      </c>
      <c r="P793">
        <v>89</v>
      </c>
      <c r="Q793">
        <v>0</v>
      </c>
      <c r="R793">
        <v>0</v>
      </c>
      <c r="S793">
        <v>0</v>
      </c>
      <c r="T793">
        <v>230</v>
      </c>
      <c r="U793">
        <v>28</v>
      </c>
      <c r="V793">
        <v>179</v>
      </c>
      <c r="W793">
        <v>70</v>
      </c>
      <c r="X793">
        <v>191</v>
      </c>
      <c r="Y793">
        <v>241</v>
      </c>
      <c r="Z793">
        <v>11</v>
      </c>
      <c r="AA793">
        <v>22</v>
      </c>
      <c r="AB793">
        <v>18</v>
      </c>
      <c r="AC793">
        <v>0</v>
      </c>
      <c r="AD793">
        <v>5867</v>
      </c>
      <c r="AE793">
        <v>1456</v>
      </c>
      <c r="AF793">
        <v>94</v>
      </c>
      <c r="AG793">
        <v>4</v>
      </c>
      <c r="AH793">
        <v>0</v>
      </c>
      <c r="AI793">
        <v>9</v>
      </c>
      <c r="AJ793">
        <v>38</v>
      </c>
      <c r="AK793">
        <v>166</v>
      </c>
      <c r="AL793">
        <v>0</v>
      </c>
      <c r="AM793">
        <v>40</v>
      </c>
      <c r="AN793">
        <v>0</v>
      </c>
      <c r="AO793">
        <v>58</v>
      </c>
      <c r="AP793">
        <v>115</v>
      </c>
    </row>
    <row r="794" spans="1:42" x14ac:dyDescent="0.2">
      <c r="A794">
        <v>55700480</v>
      </c>
      <c r="B794" t="s">
        <v>1319</v>
      </c>
      <c r="C794">
        <v>43465</v>
      </c>
      <c r="D794">
        <v>0</v>
      </c>
      <c r="E794">
        <v>0</v>
      </c>
      <c r="F794">
        <v>0</v>
      </c>
      <c r="G794">
        <v>0</v>
      </c>
      <c r="H794">
        <v>0</v>
      </c>
      <c r="I794" t="s">
        <v>2147</v>
      </c>
      <c r="J794">
        <v>11703</v>
      </c>
      <c r="K794">
        <v>795</v>
      </c>
      <c r="L794">
        <v>500</v>
      </c>
      <c r="M794">
        <v>10194</v>
      </c>
      <c r="N794">
        <v>213</v>
      </c>
      <c r="O794">
        <v>256</v>
      </c>
      <c r="P794">
        <v>83</v>
      </c>
      <c r="Q794">
        <v>0</v>
      </c>
      <c r="R794">
        <v>0</v>
      </c>
      <c r="S794">
        <v>1</v>
      </c>
      <c r="T794">
        <v>326</v>
      </c>
      <c r="U794">
        <v>18</v>
      </c>
      <c r="V794">
        <v>105</v>
      </c>
      <c r="W794">
        <v>6</v>
      </c>
      <c r="X794">
        <v>235</v>
      </c>
      <c r="Y794">
        <v>247</v>
      </c>
      <c r="Z794">
        <v>2</v>
      </c>
      <c r="AA794">
        <v>16</v>
      </c>
      <c r="AB794">
        <v>0</v>
      </c>
      <c r="AC794">
        <v>0</v>
      </c>
      <c r="AD794">
        <v>8943</v>
      </c>
      <c r="AE794">
        <v>1107</v>
      </c>
      <c r="AF794">
        <v>96</v>
      </c>
      <c r="AG794">
        <v>0</v>
      </c>
      <c r="AH794">
        <v>0</v>
      </c>
      <c r="AI794">
        <v>2</v>
      </c>
      <c r="AJ794">
        <v>45</v>
      </c>
      <c r="AK794">
        <v>154</v>
      </c>
      <c r="AL794">
        <v>0</v>
      </c>
      <c r="AM794">
        <v>60</v>
      </c>
      <c r="AN794">
        <v>0</v>
      </c>
      <c r="AO794">
        <v>66</v>
      </c>
      <c r="AP794">
        <v>81</v>
      </c>
    </row>
    <row r="795" spans="1:42" x14ac:dyDescent="0.2">
      <c r="A795">
        <v>55700480</v>
      </c>
      <c r="B795" t="s">
        <v>1319</v>
      </c>
      <c r="C795">
        <v>43100</v>
      </c>
      <c r="D795">
        <v>0</v>
      </c>
      <c r="E795">
        <v>0</v>
      </c>
      <c r="F795">
        <v>0</v>
      </c>
      <c r="G795">
        <v>0</v>
      </c>
      <c r="H795">
        <v>0</v>
      </c>
      <c r="I795" t="s">
        <v>1320</v>
      </c>
      <c r="J795">
        <v>11703</v>
      </c>
      <c r="K795">
        <v>793</v>
      </c>
      <c r="L795">
        <v>500</v>
      </c>
      <c r="M795">
        <v>10196</v>
      </c>
      <c r="N795">
        <v>213</v>
      </c>
      <c r="O795">
        <v>251</v>
      </c>
      <c r="P795">
        <v>82</v>
      </c>
      <c r="Q795">
        <v>0</v>
      </c>
      <c r="R795">
        <v>0</v>
      </c>
      <c r="S795">
        <v>1</v>
      </c>
      <c r="T795">
        <v>329</v>
      </c>
      <c r="U795">
        <v>18</v>
      </c>
      <c r="V795">
        <v>105</v>
      </c>
      <c r="W795">
        <v>6</v>
      </c>
      <c r="X795">
        <v>234</v>
      </c>
      <c r="Y795">
        <v>247</v>
      </c>
      <c r="Z795">
        <v>2</v>
      </c>
      <c r="AA795">
        <v>16</v>
      </c>
      <c r="AB795">
        <v>0</v>
      </c>
      <c r="AC795">
        <v>0</v>
      </c>
      <c r="AD795">
        <v>8948</v>
      </c>
      <c r="AE795">
        <v>1103</v>
      </c>
      <c r="AF795">
        <v>96</v>
      </c>
      <c r="AG795">
        <v>0</v>
      </c>
      <c r="AH795">
        <v>0</v>
      </c>
      <c r="AI795">
        <v>2</v>
      </c>
      <c r="AJ795">
        <v>47</v>
      </c>
      <c r="AK795">
        <v>153</v>
      </c>
      <c r="AL795">
        <v>0</v>
      </c>
      <c r="AM795">
        <v>60</v>
      </c>
      <c r="AN795">
        <v>0</v>
      </c>
      <c r="AO795">
        <v>64</v>
      </c>
      <c r="AP795">
        <v>81</v>
      </c>
    </row>
    <row r="796" spans="1:42" x14ac:dyDescent="0.2">
      <c r="A796">
        <v>55700480</v>
      </c>
      <c r="B796" t="s">
        <v>1319</v>
      </c>
      <c r="C796">
        <v>42735</v>
      </c>
      <c r="D796">
        <v>0</v>
      </c>
      <c r="E796">
        <v>0</v>
      </c>
      <c r="F796">
        <v>0</v>
      </c>
      <c r="G796">
        <v>0</v>
      </c>
      <c r="H796">
        <v>0</v>
      </c>
      <c r="I796" t="s">
        <v>1321</v>
      </c>
      <c r="J796">
        <v>11703</v>
      </c>
      <c r="K796">
        <v>794</v>
      </c>
      <c r="L796">
        <v>502</v>
      </c>
      <c r="M796">
        <v>10194</v>
      </c>
      <c r="N796">
        <v>213</v>
      </c>
      <c r="O796">
        <v>242</v>
      </c>
      <c r="P796">
        <v>84</v>
      </c>
      <c r="Q796">
        <v>0</v>
      </c>
      <c r="R796">
        <v>0</v>
      </c>
      <c r="S796">
        <v>3</v>
      </c>
      <c r="T796">
        <v>342</v>
      </c>
      <c r="U796">
        <v>18</v>
      </c>
      <c r="V796">
        <v>99</v>
      </c>
      <c r="W796">
        <v>6</v>
      </c>
      <c r="X796">
        <v>236</v>
      </c>
      <c r="Y796">
        <v>247</v>
      </c>
      <c r="Z796">
        <v>2</v>
      </c>
      <c r="AA796">
        <v>16</v>
      </c>
      <c r="AB796">
        <v>0</v>
      </c>
      <c r="AC796">
        <v>0</v>
      </c>
      <c r="AD796">
        <v>8971</v>
      </c>
      <c r="AE796">
        <v>1103</v>
      </c>
      <c r="AF796">
        <v>83</v>
      </c>
      <c r="AG796">
        <v>0</v>
      </c>
      <c r="AH796">
        <v>0</v>
      </c>
      <c r="AI796">
        <v>0</v>
      </c>
      <c r="AJ796">
        <v>37</v>
      </c>
      <c r="AK796">
        <v>150</v>
      </c>
      <c r="AL796">
        <v>0</v>
      </c>
      <c r="AM796">
        <v>62</v>
      </c>
      <c r="AN796">
        <v>0</v>
      </c>
      <c r="AO796">
        <v>64</v>
      </c>
      <c r="AP796">
        <v>75</v>
      </c>
    </row>
    <row r="797" spans="1:42" x14ac:dyDescent="0.2">
      <c r="A797">
        <v>55700520</v>
      </c>
      <c r="B797" t="s">
        <v>1322</v>
      </c>
      <c r="C797">
        <v>43465</v>
      </c>
      <c r="D797">
        <v>0</v>
      </c>
      <c r="E797">
        <v>0</v>
      </c>
      <c r="F797">
        <v>0</v>
      </c>
      <c r="G797">
        <v>0</v>
      </c>
      <c r="H797">
        <v>0</v>
      </c>
      <c r="I797" t="s">
        <v>2148</v>
      </c>
      <c r="J797">
        <v>17688</v>
      </c>
      <c r="K797">
        <v>1678</v>
      </c>
      <c r="L797">
        <v>897</v>
      </c>
      <c r="M797">
        <v>14729</v>
      </c>
      <c r="N797">
        <v>384</v>
      </c>
      <c r="O797">
        <v>625</v>
      </c>
      <c r="P797">
        <v>223</v>
      </c>
      <c r="Q797">
        <v>0</v>
      </c>
      <c r="R797">
        <v>0</v>
      </c>
      <c r="S797">
        <v>8</v>
      </c>
      <c r="T797">
        <v>468</v>
      </c>
      <c r="U797">
        <v>65</v>
      </c>
      <c r="V797">
        <v>277</v>
      </c>
      <c r="W797">
        <v>12</v>
      </c>
      <c r="X797">
        <v>354</v>
      </c>
      <c r="Y797">
        <v>504</v>
      </c>
      <c r="Z797">
        <v>25</v>
      </c>
      <c r="AA797">
        <v>13</v>
      </c>
      <c r="AB797">
        <v>0</v>
      </c>
      <c r="AC797">
        <v>0</v>
      </c>
      <c r="AD797">
        <v>12112</v>
      </c>
      <c r="AE797">
        <v>2469</v>
      </c>
      <c r="AF797">
        <v>90</v>
      </c>
      <c r="AG797">
        <v>0</v>
      </c>
      <c r="AH797">
        <v>0</v>
      </c>
      <c r="AI797">
        <v>3</v>
      </c>
      <c r="AJ797">
        <v>56</v>
      </c>
      <c r="AK797">
        <v>263</v>
      </c>
      <c r="AL797">
        <v>0</v>
      </c>
      <c r="AM797">
        <v>122</v>
      </c>
      <c r="AN797">
        <v>0</v>
      </c>
      <c r="AO797">
        <v>137</v>
      </c>
      <c r="AP797">
        <v>144</v>
      </c>
    </row>
    <row r="798" spans="1:42" x14ac:dyDescent="0.2">
      <c r="A798">
        <v>55700520</v>
      </c>
      <c r="B798" t="s">
        <v>1322</v>
      </c>
      <c r="C798">
        <v>43100</v>
      </c>
      <c r="D798">
        <v>0</v>
      </c>
      <c r="E798">
        <v>0</v>
      </c>
      <c r="F798">
        <v>0</v>
      </c>
      <c r="G798">
        <v>0</v>
      </c>
      <c r="H798">
        <v>0</v>
      </c>
      <c r="I798" t="s">
        <v>1323</v>
      </c>
      <c r="J798">
        <v>17688</v>
      </c>
      <c r="K798">
        <v>1672</v>
      </c>
      <c r="L798">
        <v>896</v>
      </c>
      <c r="M798">
        <v>14736</v>
      </c>
      <c r="N798">
        <v>384</v>
      </c>
      <c r="O798">
        <v>623</v>
      </c>
      <c r="P798">
        <v>219</v>
      </c>
      <c r="Q798">
        <v>0</v>
      </c>
      <c r="R798">
        <v>0</v>
      </c>
      <c r="S798">
        <v>8</v>
      </c>
      <c r="T798">
        <v>467</v>
      </c>
      <c r="U798">
        <v>65</v>
      </c>
      <c r="V798">
        <v>277</v>
      </c>
      <c r="W798">
        <v>12</v>
      </c>
      <c r="X798">
        <v>354</v>
      </c>
      <c r="Y798">
        <v>504</v>
      </c>
      <c r="Z798">
        <v>25</v>
      </c>
      <c r="AA798">
        <v>13</v>
      </c>
      <c r="AB798">
        <v>0</v>
      </c>
      <c r="AC798">
        <v>0</v>
      </c>
      <c r="AD798">
        <v>12119</v>
      </c>
      <c r="AE798">
        <v>2469</v>
      </c>
      <c r="AF798">
        <v>90</v>
      </c>
      <c r="AG798">
        <v>0</v>
      </c>
      <c r="AH798">
        <v>0</v>
      </c>
      <c r="AI798">
        <v>3</v>
      </c>
      <c r="AJ798">
        <v>55</v>
      </c>
      <c r="AK798">
        <v>263</v>
      </c>
      <c r="AL798">
        <v>0</v>
      </c>
      <c r="AM798">
        <v>122</v>
      </c>
      <c r="AN798">
        <v>0</v>
      </c>
      <c r="AO798">
        <v>137</v>
      </c>
      <c r="AP798">
        <v>144</v>
      </c>
    </row>
    <row r="799" spans="1:42" x14ac:dyDescent="0.2">
      <c r="A799">
        <v>55700520</v>
      </c>
      <c r="B799" t="s">
        <v>1322</v>
      </c>
      <c r="C799">
        <v>42735</v>
      </c>
      <c r="D799">
        <v>0</v>
      </c>
      <c r="E799">
        <v>0</v>
      </c>
      <c r="F799">
        <v>0</v>
      </c>
      <c r="G799">
        <v>0</v>
      </c>
      <c r="H799">
        <v>0</v>
      </c>
      <c r="I799" t="s">
        <v>1324</v>
      </c>
      <c r="J799">
        <v>17688</v>
      </c>
      <c r="K799">
        <v>1664</v>
      </c>
      <c r="L799">
        <v>896</v>
      </c>
      <c r="M799">
        <v>14744</v>
      </c>
      <c r="N799">
        <v>384</v>
      </c>
      <c r="O799">
        <v>621</v>
      </c>
      <c r="P799">
        <v>216</v>
      </c>
      <c r="Q799">
        <v>0</v>
      </c>
      <c r="R799">
        <v>0</v>
      </c>
      <c r="S799">
        <v>8</v>
      </c>
      <c r="T799">
        <v>465</v>
      </c>
      <c r="U799">
        <v>65</v>
      </c>
      <c r="V799">
        <v>277</v>
      </c>
      <c r="W799">
        <v>12</v>
      </c>
      <c r="X799">
        <v>354</v>
      </c>
      <c r="Y799">
        <v>504</v>
      </c>
      <c r="Z799">
        <v>26</v>
      </c>
      <c r="AA799">
        <v>13</v>
      </c>
      <c r="AB799">
        <v>0</v>
      </c>
      <c r="AC799">
        <v>0</v>
      </c>
      <c r="AD799">
        <v>12128</v>
      </c>
      <c r="AE799">
        <v>2469</v>
      </c>
      <c r="AF799">
        <v>89</v>
      </c>
      <c r="AG799">
        <v>0</v>
      </c>
      <c r="AH799">
        <v>0</v>
      </c>
      <c r="AI799">
        <v>3</v>
      </c>
      <c r="AJ799">
        <v>55</v>
      </c>
      <c r="AK799">
        <v>263</v>
      </c>
      <c r="AL799">
        <v>0</v>
      </c>
      <c r="AM799">
        <v>121</v>
      </c>
      <c r="AN799">
        <v>0</v>
      </c>
      <c r="AO799">
        <v>138</v>
      </c>
      <c r="AP799">
        <v>144</v>
      </c>
    </row>
    <row r="800" spans="1:42" x14ac:dyDescent="0.2">
      <c r="A800">
        <v>57000000</v>
      </c>
      <c r="B800" t="s">
        <v>1325</v>
      </c>
      <c r="C800">
        <v>43465</v>
      </c>
      <c r="D800">
        <v>0</v>
      </c>
      <c r="E800">
        <v>1</v>
      </c>
      <c r="F800">
        <v>0</v>
      </c>
      <c r="G800">
        <v>0</v>
      </c>
      <c r="H800">
        <v>0</v>
      </c>
      <c r="I800" t="s">
        <v>2149</v>
      </c>
      <c r="J800">
        <v>652530</v>
      </c>
      <c r="K800">
        <v>86043</v>
      </c>
      <c r="L800">
        <v>39010</v>
      </c>
      <c r="M800">
        <v>518246</v>
      </c>
      <c r="N800">
        <v>9231</v>
      </c>
      <c r="O800">
        <v>40180</v>
      </c>
      <c r="P800">
        <v>14032</v>
      </c>
      <c r="Q800">
        <v>150</v>
      </c>
      <c r="R800">
        <v>0</v>
      </c>
      <c r="S800">
        <v>1047</v>
      </c>
      <c r="T800">
        <v>14450</v>
      </c>
      <c r="U800">
        <v>4433</v>
      </c>
      <c r="V800">
        <v>10629</v>
      </c>
      <c r="W800">
        <v>1122</v>
      </c>
      <c r="X800">
        <v>21193</v>
      </c>
      <c r="Y800">
        <v>14321</v>
      </c>
      <c r="Z800">
        <v>834</v>
      </c>
      <c r="AA800">
        <v>1891</v>
      </c>
      <c r="AB800">
        <v>749</v>
      </c>
      <c r="AC800">
        <v>22</v>
      </c>
      <c r="AD800">
        <v>361293</v>
      </c>
      <c r="AE800">
        <v>142117</v>
      </c>
      <c r="AF800">
        <v>8046</v>
      </c>
      <c r="AG800">
        <v>2339</v>
      </c>
      <c r="AH800">
        <v>498</v>
      </c>
      <c r="AI800">
        <v>179</v>
      </c>
      <c r="AJ800">
        <v>3774</v>
      </c>
      <c r="AK800">
        <v>5019</v>
      </c>
      <c r="AL800">
        <v>41</v>
      </c>
      <c r="AM800">
        <v>4170</v>
      </c>
      <c r="AN800">
        <v>0</v>
      </c>
      <c r="AO800">
        <v>9130</v>
      </c>
      <c r="AP800">
        <v>6663</v>
      </c>
    </row>
    <row r="801" spans="1:42" x14ac:dyDescent="0.2">
      <c r="A801">
        <v>57000000</v>
      </c>
      <c r="B801" t="s">
        <v>1325</v>
      </c>
      <c r="C801">
        <v>43100</v>
      </c>
      <c r="D801">
        <v>0</v>
      </c>
      <c r="E801">
        <v>1</v>
      </c>
      <c r="F801">
        <v>0</v>
      </c>
      <c r="G801">
        <v>0</v>
      </c>
      <c r="H801">
        <v>0</v>
      </c>
      <c r="I801" t="s">
        <v>1326</v>
      </c>
      <c r="J801">
        <v>652530</v>
      </c>
      <c r="K801">
        <v>85262</v>
      </c>
      <c r="L801">
        <v>39219</v>
      </c>
      <c r="M801">
        <v>518638</v>
      </c>
      <c r="N801">
        <v>9411</v>
      </c>
      <c r="O801">
        <v>39823</v>
      </c>
      <c r="P801">
        <v>13910</v>
      </c>
      <c r="Q801">
        <v>159</v>
      </c>
      <c r="R801">
        <v>0</v>
      </c>
      <c r="S801">
        <v>1084</v>
      </c>
      <c r="T801">
        <v>14208</v>
      </c>
      <c r="U801">
        <v>4424</v>
      </c>
      <c r="V801">
        <v>10536</v>
      </c>
      <c r="W801">
        <v>1118</v>
      </c>
      <c r="X801">
        <v>21526</v>
      </c>
      <c r="Y801">
        <v>14114</v>
      </c>
      <c r="Z801">
        <v>875</v>
      </c>
      <c r="AA801">
        <v>1935</v>
      </c>
      <c r="AB801">
        <v>746</v>
      </c>
      <c r="AC801">
        <v>23</v>
      </c>
      <c r="AD801">
        <v>363217</v>
      </c>
      <c r="AE801">
        <v>142280</v>
      </c>
      <c r="AF801">
        <v>6970</v>
      </c>
      <c r="AG801">
        <v>2341</v>
      </c>
      <c r="AH801">
        <v>564</v>
      </c>
      <c r="AI801">
        <v>185</v>
      </c>
      <c r="AJ801">
        <v>3081</v>
      </c>
      <c r="AK801">
        <v>5361</v>
      </c>
      <c r="AL801">
        <v>42</v>
      </c>
      <c r="AM801">
        <v>4008</v>
      </c>
      <c r="AN801">
        <v>0</v>
      </c>
      <c r="AO801">
        <v>9104</v>
      </c>
      <c r="AP801">
        <v>6624</v>
      </c>
    </row>
    <row r="802" spans="1:42" x14ac:dyDescent="0.2">
      <c r="A802">
        <v>57000000</v>
      </c>
      <c r="B802" t="s">
        <v>1325</v>
      </c>
      <c r="C802">
        <v>42735</v>
      </c>
      <c r="D802">
        <v>0</v>
      </c>
      <c r="E802">
        <v>1</v>
      </c>
      <c r="F802">
        <v>0</v>
      </c>
      <c r="G802">
        <v>0</v>
      </c>
      <c r="H802">
        <v>0</v>
      </c>
      <c r="I802" t="s">
        <v>1327</v>
      </c>
      <c r="J802">
        <v>652530</v>
      </c>
      <c r="K802">
        <v>84426</v>
      </c>
      <c r="L802">
        <v>39307</v>
      </c>
      <c r="M802">
        <v>519232</v>
      </c>
      <c r="N802">
        <v>9564</v>
      </c>
      <c r="O802">
        <v>39504</v>
      </c>
      <c r="P802">
        <v>13763</v>
      </c>
      <c r="Q802">
        <v>175</v>
      </c>
      <c r="R802">
        <v>0</v>
      </c>
      <c r="S802">
        <v>1138</v>
      </c>
      <c r="T802">
        <v>14097</v>
      </c>
      <c r="U802">
        <v>4361</v>
      </c>
      <c r="V802">
        <v>10269</v>
      </c>
      <c r="W802">
        <v>1119</v>
      </c>
      <c r="X802">
        <v>21969</v>
      </c>
      <c r="Y802">
        <v>13652</v>
      </c>
      <c r="Z802">
        <v>968</v>
      </c>
      <c r="AA802">
        <v>1955</v>
      </c>
      <c r="AB802">
        <v>741</v>
      </c>
      <c r="AC802">
        <v>22</v>
      </c>
      <c r="AD802">
        <v>364957</v>
      </c>
      <c r="AE802">
        <v>142214</v>
      </c>
      <c r="AF802">
        <v>6360</v>
      </c>
      <c r="AG802">
        <v>2281</v>
      </c>
      <c r="AH802">
        <v>568</v>
      </c>
      <c r="AI802">
        <v>197</v>
      </c>
      <c r="AJ802">
        <v>2656</v>
      </c>
      <c r="AK802">
        <v>5566</v>
      </c>
      <c r="AL802">
        <v>46</v>
      </c>
      <c r="AM802">
        <v>3952</v>
      </c>
      <c r="AN802">
        <v>0</v>
      </c>
      <c r="AO802">
        <v>9040</v>
      </c>
      <c r="AP802">
        <v>6428</v>
      </c>
    </row>
    <row r="803" spans="1:42" x14ac:dyDescent="0.2">
      <c r="A803">
        <v>57110000</v>
      </c>
      <c r="B803" t="s">
        <v>1328</v>
      </c>
      <c r="C803">
        <v>43465</v>
      </c>
      <c r="D803">
        <v>0</v>
      </c>
      <c r="E803">
        <v>0</v>
      </c>
      <c r="F803">
        <v>0</v>
      </c>
      <c r="G803">
        <v>0</v>
      </c>
      <c r="H803">
        <v>0</v>
      </c>
      <c r="I803" t="s">
        <v>2150</v>
      </c>
      <c r="J803">
        <v>25883</v>
      </c>
      <c r="K803">
        <v>8719</v>
      </c>
      <c r="L803">
        <v>2528</v>
      </c>
      <c r="M803">
        <v>14451</v>
      </c>
      <c r="N803">
        <v>186</v>
      </c>
      <c r="O803">
        <v>4284</v>
      </c>
      <c r="P803">
        <v>1430</v>
      </c>
      <c r="Q803">
        <v>1</v>
      </c>
      <c r="R803">
        <v>0</v>
      </c>
      <c r="S803">
        <v>11</v>
      </c>
      <c r="T803">
        <v>784</v>
      </c>
      <c r="U803">
        <v>598</v>
      </c>
      <c r="V803">
        <v>1430</v>
      </c>
      <c r="W803">
        <v>182</v>
      </c>
      <c r="X803">
        <v>1757</v>
      </c>
      <c r="Y803">
        <v>490</v>
      </c>
      <c r="Z803">
        <v>86</v>
      </c>
      <c r="AA803">
        <v>168</v>
      </c>
      <c r="AB803">
        <v>27</v>
      </c>
      <c r="AC803">
        <v>0</v>
      </c>
      <c r="AD803">
        <v>8689</v>
      </c>
      <c r="AE803">
        <v>5350</v>
      </c>
      <c r="AF803">
        <v>348</v>
      </c>
      <c r="AG803">
        <v>24</v>
      </c>
      <c r="AH803">
        <v>0</v>
      </c>
      <c r="AI803">
        <v>12</v>
      </c>
      <c r="AJ803">
        <v>27</v>
      </c>
      <c r="AK803">
        <v>62</v>
      </c>
      <c r="AL803">
        <v>0</v>
      </c>
      <c r="AM803">
        <v>124</v>
      </c>
      <c r="AN803">
        <v>0</v>
      </c>
      <c r="AO803">
        <v>938</v>
      </c>
      <c r="AP803">
        <v>1076</v>
      </c>
    </row>
    <row r="804" spans="1:42" x14ac:dyDescent="0.2">
      <c r="A804">
        <v>57110000</v>
      </c>
      <c r="B804" t="s">
        <v>1328</v>
      </c>
      <c r="C804">
        <v>43100</v>
      </c>
      <c r="D804">
        <v>0</v>
      </c>
      <c r="E804">
        <v>0</v>
      </c>
      <c r="F804">
        <v>0</v>
      </c>
      <c r="G804">
        <v>0</v>
      </c>
      <c r="H804">
        <v>0</v>
      </c>
      <c r="I804" t="s">
        <v>1329</v>
      </c>
      <c r="J804">
        <v>25882</v>
      </c>
      <c r="K804">
        <v>8668</v>
      </c>
      <c r="L804">
        <v>2548</v>
      </c>
      <c r="M804">
        <v>14477</v>
      </c>
      <c r="N804">
        <v>190</v>
      </c>
      <c r="O804">
        <v>4270</v>
      </c>
      <c r="P804">
        <v>1420</v>
      </c>
      <c r="Q804">
        <v>1</v>
      </c>
      <c r="R804">
        <v>0</v>
      </c>
      <c r="S804">
        <v>11</v>
      </c>
      <c r="T804">
        <v>786</v>
      </c>
      <c r="U804">
        <v>577</v>
      </c>
      <c r="V804">
        <v>1421</v>
      </c>
      <c r="W804">
        <v>182</v>
      </c>
      <c r="X804">
        <v>1736</v>
      </c>
      <c r="Y804">
        <v>503</v>
      </c>
      <c r="Z804">
        <v>113</v>
      </c>
      <c r="AA804">
        <v>169</v>
      </c>
      <c r="AB804">
        <v>27</v>
      </c>
      <c r="AC804">
        <v>0</v>
      </c>
      <c r="AD804">
        <v>8708</v>
      </c>
      <c r="AE804">
        <v>5345</v>
      </c>
      <c r="AF804">
        <v>363</v>
      </c>
      <c r="AG804">
        <v>24</v>
      </c>
      <c r="AH804">
        <v>0</v>
      </c>
      <c r="AI804">
        <v>10</v>
      </c>
      <c r="AJ804">
        <v>26</v>
      </c>
      <c r="AK804">
        <v>61</v>
      </c>
      <c r="AL804">
        <v>0</v>
      </c>
      <c r="AM804">
        <v>128</v>
      </c>
      <c r="AN804">
        <v>0</v>
      </c>
      <c r="AO804">
        <v>942</v>
      </c>
      <c r="AP804">
        <v>1070</v>
      </c>
    </row>
    <row r="805" spans="1:42" x14ac:dyDescent="0.2">
      <c r="A805">
        <v>57110000</v>
      </c>
      <c r="B805" t="s">
        <v>1328</v>
      </c>
      <c r="C805">
        <v>42735</v>
      </c>
      <c r="D805">
        <v>0</v>
      </c>
      <c r="E805">
        <v>0</v>
      </c>
      <c r="F805">
        <v>0</v>
      </c>
      <c r="G805">
        <v>0</v>
      </c>
      <c r="H805">
        <v>0</v>
      </c>
      <c r="I805" t="s">
        <v>1330</v>
      </c>
      <c r="J805">
        <v>25882</v>
      </c>
      <c r="K805">
        <v>8580</v>
      </c>
      <c r="L805">
        <v>2585</v>
      </c>
      <c r="M805">
        <v>14527</v>
      </c>
      <c r="N805">
        <v>190</v>
      </c>
      <c r="O805">
        <v>4262</v>
      </c>
      <c r="P805">
        <v>1390</v>
      </c>
      <c r="Q805">
        <v>16</v>
      </c>
      <c r="R805">
        <v>0</v>
      </c>
      <c r="S805">
        <v>11</v>
      </c>
      <c r="T805">
        <v>781</v>
      </c>
      <c r="U805">
        <v>542</v>
      </c>
      <c r="V805">
        <v>1398</v>
      </c>
      <c r="W805">
        <v>181</v>
      </c>
      <c r="X805">
        <v>1703</v>
      </c>
      <c r="Y805">
        <v>545</v>
      </c>
      <c r="Z805">
        <v>144</v>
      </c>
      <c r="AA805">
        <v>166</v>
      </c>
      <c r="AB805">
        <v>27</v>
      </c>
      <c r="AC805">
        <v>0</v>
      </c>
      <c r="AD805">
        <v>8783</v>
      </c>
      <c r="AE805">
        <v>5331</v>
      </c>
      <c r="AF805">
        <v>356</v>
      </c>
      <c r="AG805">
        <v>24</v>
      </c>
      <c r="AH805">
        <v>0</v>
      </c>
      <c r="AI805">
        <v>10</v>
      </c>
      <c r="AJ805">
        <v>21</v>
      </c>
      <c r="AK805">
        <v>60</v>
      </c>
      <c r="AL805">
        <v>0</v>
      </c>
      <c r="AM805">
        <v>130</v>
      </c>
      <c r="AN805">
        <v>0</v>
      </c>
      <c r="AO805">
        <v>926</v>
      </c>
      <c r="AP805">
        <v>1066</v>
      </c>
    </row>
    <row r="806" spans="1:42" x14ac:dyDescent="0.2">
      <c r="A806">
        <v>57540000</v>
      </c>
      <c r="B806" t="s">
        <v>1331</v>
      </c>
      <c r="C806">
        <v>43465</v>
      </c>
      <c r="D806">
        <v>0</v>
      </c>
      <c r="E806">
        <v>0</v>
      </c>
      <c r="F806">
        <v>0</v>
      </c>
      <c r="G806">
        <v>0</v>
      </c>
      <c r="H806">
        <v>0</v>
      </c>
      <c r="I806" t="s">
        <v>2151</v>
      </c>
      <c r="J806">
        <v>96921</v>
      </c>
      <c r="K806">
        <v>15860</v>
      </c>
      <c r="L806">
        <v>5358</v>
      </c>
      <c r="M806">
        <v>74488</v>
      </c>
      <c r="N806">
        <v>1214</v>
      </c>
      <c r="O806">
        <v>6620</v>
      </c>
      <c r="P806">
        <v>2867</v>
      </c>
      <c r="Q806">
        <v>18</v>
      </c>
      <c r="R806">
        <v>0</v>
      </c>
      <c r="S806">
        <v>149</v>
      </c>
      <c r="T806">
        <v>3544</v>
      </c>
      <c r="U806">
        <v>688</v>
      </c>
      <c r="V806">
        <v>1836</v>
      </c>
      <c r="W806">
        <v>138</v>
      </c>
      <c r="X806">
        <v>3050</v>
      </c>
      <c r="Y806">
        <v>1768</v>
      </c>
      <c r="Z806">
        <v>107</v>
      </c>
      <c r="AA806">
        <v>187</v>
      </c>
      <c r="AB806">
        <v>247</v>
      </c>
      <c r="AC806">
        <v>0</v>
      </c>
      <c r="AD806">
        <v>57596</v>
      </c>
      <c r="AE806">
        <v>13072</v>
      </c>
      <c r="AF806">
        <v>1428</v>
      </c>
      <c r="AG806">
        <v>76</v>
      </c>
      <c r="AH806">
        <v>2</v>
      </c>
      <c r="AI806">
        <v>15</v>
      </c>
      <c r="AJ806">
        <v>2300</v>
      </c>
      <c r="AK806">
        <v>546</v>
      </c>
      <c r="AL806">
        <v>0</v>
      </c>
      <c r="AM806">
        <v>668</v>
      </c>
      <c r="AN806">
        <v>0</v>
      </c>
      <c r="AO806">
        <v>2054</v>
      </c>
      <c r="AP806">
        <v>992</v>
      </c>
    </row>
    <row r="807" spans="1:42" x14ac:dyDescent="0.2">
      <c r="A807">
        <v>57540000</v>
      </c>
      <c r="B807" t="s">
        <v>1331</v>
      </c>
      <c r="C807">
        <v>43100</v>
      </c>
      <c r="D807">
        <v>0</v>
      </c>
      <c r="E807">
        <v>0</v>
      </c>
      <c r="F807">
        <v>0</v>
      </c>
      <c r="G807">
        <v>0</v>
      </c>
      <c r="H807">
        <v>0</v>
      </c>
      <c r="I807" t="s">
        <v>1332</v>
      </c>
      <c r="J807">
        <v>96921</v>
      </c>
      <c r="K807">
        <v>15603</v>
      </c>
      <c r="L807">
        <v>5598</v>
      </c>
      <c r="M807">
        <v>74419</v>
      </c>
      <c r="N807">
        <v>1302</v>
      </c>
      <c r="O807">
        <v>6548</v>
      </c>
      <c r="P807">
        <v>2855</v>
      </c>
      <c r="Q807">
        <v>18</v>
      </c>
      <c r="R807">
        <v>0</v>
      </c>
      <c r="S807">
        <v>132</v>
      </c>
      <c r="T807">
        <v>3358</v>
      </c>
      <c r="U807">
        <v>673</v>
      </c>
      <c r="V807">
        <v>1883</v>
      </c>
      <c r="W807">
        <v>135</v>
      </c>
      <c r="X807">
        <v>3175</v>
      </c>
      <c r="Y807">
        <v>1863</v>
      </c>
      <c r="Z807">
        <v>126</v>
      </c>
      <c r="AA807">
        <v>187</v>
      </c>
      <c r="AB807">
        <v>247</v>
      </c>
      <c r="AC807">
        <v>0</v>
      </c>
      <c r="AD807">
        <v>58202</v>
      </c>
      <c r="AE807">
        <v>13126</v>
      </c>
      <c r="AF807">
        <v>1159</v>
      </c>
      <c r="AG807">
        <v>77</v>
      </c>
      <c r="AH807">
        <v>6</v>
      </c>
      <c r="AI807">
        <v>17</v>
      </c>
      <c r="AJ807">
        <v>1831</v>
      </c>
      <c r="AK807">
        <v>698</v>
      </c>
      <c r="AL807">
        <v>0</v>
      </c>
      <c r="AM807">
        <v>604</v>
      </c>
      <c r="AN807">
        <v>0</v>
      </c>
      <c r="AO807">
        <v>2035</v>
      </c>
      <c r="AP807">
        <v>1051</v>
      </c>
    </row>
    <row r="808" spans="1:42" x14ac:dyDescent="0.2">
      <c r="A808">
        <v>57540000</v>
      </c>
      <c r="B808" t="s">
        <v>1331</v>
      </c>
      <c r="C808">
        <v>42735</v>
      </c>
      <c r="D808">
        <v>0</v>
      </c>
      <c r="E808">
        <v>0</v>
      </c>
      <c r="F808">
        <v>0</v>
      </c>
      <c r="G808">
        <v>0</v>
      </c>
      <c r="H808">
        <v>0</v>
      </c>
      <c r="I808" t="s">
        <v>1333</v>
      </c>
      <c r="J808">
        <v>96921</v>
      </c>
      <c r="K808">
        <v>15376</v>
      </c>
      <c r="L808">
        <v>5719</v>
      </c>
      <c r="M808">
        <v>74475</v>
      </c>
      <c r="N808">
        <v>1352</v>
      </c>
      <c r="O808">
        <v>6466</v>
      </c>
      <c r="P808">
        <v>2822</v>
      </c>
      <c r="Q808">
        <v>19</v>
      </c>
      <c r="R808">
        <v>0</v>
      </c>
      <c r="S808">
        <v>144</v>
      </c>
      <c r="T808">
        <v>3307</v>
      </c>
      <c r="U808">
        <v>664</v>
      </c>
      <c r="V808">
        <v>1821</v>
      </c>
      <c r="W808">
        <v>132</v>
      </c>
      <c r="X808">
        <v>3342</v>
      </c>
      <c r="Y808">
        <v>1783</v>
      </c>
      <c r="Z808">
        <v>154</v>
      </c>
      <c r="AA808">
        <v>192</v>
      </c>
      <c r="AB808">
        <v>247</v>
      </c>
      <c r="AC808">
        <v>0</v>
      </c>
      <c r="AD808">
        <v>58752</v>
      </c>
      <c r="AE808">
        <v>13059</v>
      </c>
      <c r="AF808">
        <v>1023</v>
      </c>
      <c r="AG808">
        <v>16</v>
      </c>
      <c r="AH808">
        <v>5</v>
      </c>
      <c r="AI808">
        <v>28</v>
      </c>
      <c r="AJ808">
        <v>1591</v>
      </c>
      <c r="AK808">
        <v>773</v>
      </c>
      <c r="AL808">
        <v>0</v>
      </c>
      <c r="AM808">
        <v>578</v>
      </c>
      <c r="AN808">
        <v>0</v>
      </c>
      <c r="AO808">
        <v>2022</v>
      </c>
      <c r="AP808">
        <v>1032</v>
      </c>
    </row>
    <row r="809" spans="1:42" x14ac:dyDescent="0.2">
      <c r="A809">
        <v>57540040</v>
      </c>
      <c r="B809" t="s">
        <v>1334</v>
      </c>
      <c r="C809">
        <v>43465</v>
      </c>
      <c r="D809">
        <v>0</v>
      </c>
      <c r="E809">
        <v>0</v>
      </c>
      <c r="F809">
        <v>0</v>
      </c>
      <c r="G809">
        <v>0</v>
      </c>
      <c r="H809">
        <v>0</v>
      </c>
      <c r="I809" t="s">
        <v>2152</v>
      </c>
      <c r="J809">
        <v>5599</v>
      </c>
      <c r="K809">
        <v>567</v>
      </c>
      <c r="L809">
        <v>258</v>
      </c>
      <c r="M809">
        <v>4744</v>
      </c>
      <c r="N809">
        <v>29</v>
      </c>
      <c r="O809">
        <v>223</v>
      </c>
      <c r="P809">
        <v>109</v>
      </c>
      <c r="Q809">
        <v>9</v>
      </c>
      <c r="R809">
        <v>0</v>
      </c>
      <c r="S809">
        <v>0</v>
      </c>
      <c r="T809">
        <v>155</v>
      </c>
      <c r="U809">
        <v>17</v>
      </c>
      <c r="V809">
        <v>51</v>
      </c>
      <c r="W809">
        <v>4</v>
      </c>
      <c r="X809">
        <v>131</v>
      </c>
      <c r="Y809">
        <v>116</v>
      </c>
      <c r="Z809">
        <v>3</v>
      </c>
      <c r="AA809">
        <v>9</v>
      </c>
      <c r="AB809">
        <v>0</v>
      </c>
      <c r="AC809">
        <v>0</v>
      </c>
      <c r="AD809">
        <v>3159</v>
      </c>
      <c r="AE809">
        <v>1398</v>
      </c>
      <c r="AF809">
        <v>80</v>
      </c>
      <c r="AG809">
        <v>0</v>
      </c>
      <c r="AH809">
        <v>0</v>
      </c>
      <c r="AI809">
        <v>1</v>
      </c>
      <c r="AJ809">
        <v>105</v>
      </c>
      <c r="AK809">
        <v>12</v>
      </c>
      <c r="AL809">
        <v>0</v>
      </c>
      <c r="AM809">
        <v>17</v>
      </c>
      <c r="AN809">
        <v>0</v>
      </c>
      <c r="AO809">
        <v>88</v>
      </c>
      <c r="AP809">
        <v>30</v>
      </c>
    </row>
    <row r="810" spans="1:42" x14ac:dyDescent="0.2">
      <c r="A810">
        <v>57540040</v>
      </c>
      <c r="B810" t="s">
        <v>1334</v>
      </c>
      <c r="C810">
        <v>43100</v>
      </c>
      <c r="D810">
        <v>0</v>
      </c>
      <c r="E810">
        <v>0</v>
      </c>
      <c r="F810">
        <v>0</v>
      </c>
      <c r="G810">
        <v>0</v>
      </c>
      <c r="H810">
        <v>0</v>
      </c>
      <c r="I810" t="s">
        <v>1335</v>
      </c>
      <c r="J810">
        <v>5599</v>
      </c>
      <c r="K810">
        <v>564</v>
      </c>
      <c r="L810">
        <v>262</v>
      </c>
      <c r="M810">
        <v>4743</v>
      </c>
      <c r="N810">
        <v>29</v>
      </c>
      <c r="O810">
        <v>223</v>
      </c>
      <c r="P810">
        <v>106</v>
      </c>
      <c r="Q810">
        <v>9</v>
      </c>
      <c r="R810">
        <v>0</v>
      </c>
      <c r="S810">
        <v>0</v>
      </c>
      <c r="T810">
        <v>156</v>
      </c>
      <c r="U810">
        <v>18</v>
      </c>
      <c r="V810">
        <v>49</v>
      </c>
      <c r="W810">
        <v>4</v>
      </c>
      <c r="X810">
        <v>134</v>
      </c>
      <c r="Y810">
        <v>116</v>
      </c>
      <c r="Z810">
        <v>3</v>
      </c>
      <c r="AA810">
        <v>9</v>
      </c>
      <c r="AB810">
        <v>0</v>
      </c>
      <c r="AC810">
        <v>0</v>
      </c>
      <c r="AD810">
        <v>3168</v>
      </c>
      <c r="AE810">
        <v>1393</v>
      </c>
      <c r="AF810">
        <v>80</v>
      </c>
      <c r="AG810">
        <v>0</v>
      </c>
      <c r="AH810">
        <v>0</v>
      </c>
      <c r="AI810">
        <v>1</v>
      </c>
      <c r="AJ810">
        <v>102</v>
      </c>
      <c r="AK810">
        <v>12</v>
      </c>
      <c r="AL810">
        <v>0</v>
      </c>
      <c r="AM810">
        <v>16</v>
      </c>
      <c r="AN810">
        <v>0</v>
      </c>
      <c r="AO810">
        <v>86</v>
      </c>
      <c r="AP810">
        <v>29</v>
      </c>
    </row>
    <row r="811" spans="1:42" x14ac:dyDescent="0.2">
      <c r="A811">
        <v>57540040</v>
      </c>
      <c r="B811" t="s">
        <v>1334</v>
      </c>
      <c r="C811">
        <v>42735</v>
      </c>
      <c r="D811">
        <v>0</v>
      </c>
      <c r="E811">
        <v>0</v>
      </c>
      <c r="F811">
        <v>0</v>
      </c>
      <c r="G811">
        <v>0</v>
      </c>
      <c r="H811">
        <v>0</v>
      </c>
      <c r="I811" t="s">
        <v>1336</v>
      </c>
      <c r="J811">
        <v>5599</v>
      </c>
      <c r="K811">
        <v>561</v>
      </c>
      <c r="L811">
        <v>253</v>
      </c>
      <c r="M811">
        <v>4756</v>
      </c>
      <c r="N811">
        <v>29</v>
      </c>
      <c r="O811">
        <v>219</v>
      </c>
      <c r="P811">
        <v>102</v>
      </c>
      <c r="Q811">
        <v>10</v>
      </c>
      <c r="R811">
        <v>0</v>
      </c>
      <c r="S811">
        <v>7</v>
      </c>
      <c r="T811">
        <v>154</v>
      </c>
      <c r="U811">
        <v>17</v>
      </c>
      <c r="V811">
        <v>49</v>
      </c>
      <c r="W811">
        <v>4</v>
      </c>
      <c r="X811">
        <v>122</v>
      </c>
      <c r="Y811">
        <v>119</v>
      </c>
      <c r="Z811">
        <v>3</v>
      </c>
      <c r="AA811">
        <v>9</v>
      </c>
      <c r="AB811">
        <v>0</v>
      </c>
      <c r="AC811">
        <v>0</v>
      </c>
      <c r="AD811">
        <v>3213</v>
      </c>
      <c r="AE811">
        <v>1385</v>
      </c>
      <c r="AF811">
        <v>71</v>
      </c>
      <c r="AG811">
        <v>0</v>
      </c>
      <c r="AH811">
        <v>0</v>
      </c>
      <c r="AI811">
        <v>1</v>
      </c>
      <c r="AJ811">
        <v>85</v>
      </c>
      <c r="AK811">
        <v>13</v>
      </c>
      <c r="AL811">
        <v>0</v>
      </c>
      <c r="AM811">
        <v>15</v>
      </c>
      <c r="AN811">
        <v>0</v>
      </c>
      <c r="AO811">
        <v>89</v>
      </c>
      <c r="AP811">
        <v>30</v>
      </c>
    </row>
    <row r="812" spans="1:42" x14ac:dyDescent="0.2">
      <c r="A812">
        <v>57540080</v>
      </c>
      <c r="B812" t="s">
        <v>1337</v>
      </c>
      <c r="C812">
        <v>43465</v>
      </c>
      <c r="D812">
        <v>0</v>
      </c>
      <c r="E812">
        <v>0</v>
      </c>
      <c r="F812">
        <v>0</v>
      </c>
      <c r="G812">
        <v>0</v>
      </c>
      <c r="H812">
        <v>0</v>
      </c>
      <c r="I812" t="s">
        <v>2153</v>
      </c>
      <c r="J812">
        <v>11202</v>
      </c>
      <c r="K812">
        <v>3293</v>
      </c>
      <c r="L812">
        <v>1126</v>
      </c>
      <c r="M812">
        <v>6665</v>
      </c>
      <c r="N812">
        <v>117</v>
      </c>
      <c r="O812">
        <v>1572</v>
      </c>
      <c r="P812">
        <v>607</v>
      </c>
      <c r="Q812">
        <v>6</v>
      </c>
      <c r="R812">
        <v>0</v>
      </c>
      <c r="S812">
        <v>3</v>
      </c>
      <c r="T812">
        <v>465</v>
      </c>
      <c r="U812">
        <v>237</v>
      </c>
      <c r="V812">
        <v>365</v>
      </c>
      <c r="W812">
        <v>38</v>
      </c>
      <c r="X812">
        <v>509</v>
      </c>
      <c r="Y812">
        <v>281</v>
      </c>
      <c r="Z812">
        <v>21</v>
      </c>
      <c r="AA812">
        <v>69</v>
      </c>
      <c r="AB812">
        <v>247</v>
      </c>
      <c r="AC812">
        <v>0</v>
      </c>
      <c r="AD812">
        <v>5496</v>
      </c>
      <c r="AE812">
        <v>776</v>
      </c>
      <c r="AF812">
        <v>205</v>
      </c>
      <c r="AG812">
        <v>1</v>
      </c>
      <c r="AH812">
        <v>0</v>
      </c>
      <c r="AI812">
        <v>2</v>
      </c>
      <c r="AJ812">
        <v>186</v>
      </c>
      <c r="AK812">
        <v>58</v>
      </c>
      <c r="AL812">
        <v>0</v>
      </c>
      <c r="AM812">
        <v>59</v>
      </c>
      <c r="AN812">
        <v>0</v>
      </c>
      <c r="AO812">
        <v>346</v>
      </c>
      <c r="AP812">
        <v>219</v>
      </c>
    </row>
    <row r="813" spans="1:42" x14ac:dyDescent="0.2">
      <c r="A813">
        <v>57540080</v>
      </c>
      <c r="B813" t="s">
        <v>1337</v>
      </c>
      <c r="C813">
        <v>43100</v>
      </c>
      <c r="D813">
        <v>0</v>
      </c>
      <c r="E813">
        <v>0</v>
      </c>
      <c r="F813">
        <v>0</v>
      </c>
      <c r="G813">
        <v>0</v>
      </c>
      <c r="H813">
        <v>0</v>
      </c>
      <c r="I813" t="s">
        <v>1338</v>
      </c>
      <c r="J813">
        <v>11202</v>
      </c>
      <c r="K813">
        <v>3282</v>
      </c>
      <c r="L813">
        <v>1128</v>
      </c>
      <c r="M813">
        <v>6675</v>
      </c>
      <c r="N813">
        <v>117</v>
      </c>
      <c r="O813">
        <v>1567</v>
      </c>
      <c r="P813">
        <v>603</v>
      </c>
      <c r="Q813">
        <v>6</v>
      </c>
      <c r="R813">
        <v>0</v>
      </c>
      <c r="S813">
        <v>3</v>
      </c>
      <c r="T813">
        <v>464</v>
      </c>
      <c r="U813">
        <v>236</v>
      </c>
      <c r="V813">
        <v>366</v>
      </c>
      <c r="W813">
        <v>38</v>
      </c>
      <c r="X813">
        <v>508</v>
      </c>
      <c r="Y813">
        <v>282</v>
      </c>
      <c r="Z813">
        <v>22</v>
      </c>
      <c r="AA813">
        <v>69</v>
      </c>
      <c r="AB813">
        <v>247</v>
      </c>
      <c r="AC813">
        <v>0</v>
      </c>
      <c r="AD813">
        <v>5511</v>
      </c>
      <c r="AE813">
        <v>777</v>
      </c>
      <c r="AF813">
        <v>200</v>
      </c>
      <c r="AG813">
        <v>1</v>
      </c>
      <c r="AH813">
        <v>0</v>
      </c>
      <c r="AI813">
        <v>2</v>
      </c>
      <c r="AJ813">
        <v>184</v>
      </c>
      <c r="AK813">
        <v>58</v>
      </c>
      <c r="AL813">
        <v>0</v>
      </c>
      <c r="AM813">
        <v>58</v>
      </c>
      <c r="AN813">
        <v>0</v>
      </c>
      <c r="AO813">
        <v>342</v>
      </c>
      <c r="AP813">
        <v>220</v>
      </c>
    </row>
    <row r="814" spans="1:42" x14ac:dyDescent="0.2">
      <c r="A814">
        <v>57540080</v>
      </c>
      <c r="B814" t="s">
        <v>1337</v>
      </c>
      <c r="C814">
        <v>42735</v>
      </c>
      <c r="D814">
        <v>0</v>
      </c>
      <c r="E814">
        <v>0</v>
      </c>
      <c r="F814">
        <v>0</v>
      </c>
      <c r="G814">
        <v>0</v>
      </c>
      <c r="H814">
        <v>0</v>
      </c>
      <c r="I814" t="s">
        <v>1339</v>
      </c>
      <c r="J814">
        <v>11202</v>
      </c>
      <c r="K814">
        <v>3247</v>
      </c>
      <c r="L814">
        <v>1146</v>
      </c>
      <c r="M814">
        <v>6693</v>
      </c>
      <c r="N814">
        <v>115</v>
      </c>
      <c r="O814">
        <v>1546</v>
      </c>
      <c r="P814">
        <v>598</v>
      </c>
      <c r="Q814">
        <v>6</v>
      </c>
      <c r="R814">
        <v>0</v>
      </c>
      <c r="S814">
        <v>3</v>
      </c>
      <c r="T814">
        <v>468</v>
      </c>
      <c r="U814">
        <v>235</v>
      </c>
      <c r="V814">
        <v>353</v>
      </c>
      <c r="W814">
        <v>38</v>
      </c>
      <c r="X814">
        <v>570</v>
      </c>
      <c r="Y814">
        <v>229</v>
      </c>
      <c r="Z814">
        <v>31</v>
      </c>
      <c r="AA814">
        <v>69</v>
      </c>
      <c r="AB814">
        <v>247</v>
      </c>
      <c r="AC814">
        <v>0</v>
      </c>
      <c r="AD814">
        <v>5581</v>
      </c>
      <c r="AE814">
        <v>773</v>
      </c>
      <c r="AF814">
        <v>176</v>
      </c>
      <c r="AG814">
        <v>1</v>
      </c>
      <c r="AH814">
        <v>0</v>
      </c>
      <c r="AI814">
        <v>2</v>
      </c>
      <c r="AJ814">
        <v>161</v>
      </c>
      <c r="AK814">
        <v>58</v>
      </c>
      <c r="AL814">
        <v>0</v>
      </c>
      <c r="AM814">
        <v>57</v>
      </c>
      <c r="AN814">
        <v>0</v>
      </c>
      <c r="AO814">
        <v>343</v>
      </c>
      <c r="AP814">
        <v>212</v>
      </c>
    </row>
    <row r="815" spans="1:42" x14ac:dyDescent="0.2">
      <c r="A815">
        <v>57540120</v>
      </c>
      <c r="B815" t="s">
        <v>1340</v>
      </c>
      <c r="C815">
        <v>43465</v>
      </c>
      <c r="D815">
        <v>0</v>
      </c>
      <c r="E815">
        <v>0</v>
      </c>
      <c r="F815">
        <v>0</v>
      </c>
      <c r="G815">
        <v>0</v>
      </c>
      <c r="H815">
        <v>0</v>
      </c>
      <c r="I815" t="s">
        <v>2154</v>
      </c>
      <c r="J815">
        <v>6970</v>
      </c>
      <c r="K815">
        <v>1203</v>
      </c>
      <c r="L815">
        <v>430</v>
      </c>
      <c r="M815">
        <v>5236</v>
      </c>
      <c r="N815">
        <v>100</v>
      </c>
      <c r="O815">
        <v>455</v>
      </c>
      <c r="P815">
        <v>226</v>
      </c>
      <c r="Q815">
        <v>0</v>
      </c>
      <c r="R815">
        <v>0</v>
      </c>
      <c r="S815">
        <v>78</v>
      </c>
      <c r="T815">
        <v>238</v>
      </c>
      <c r="U815">
        <v>39</v>
      </c>
      <c r="V815">
        <v>154</v>
      </c>
      <c r="W815">
        <v>14</v>
      </c>
      <c r="X815">
        <v>277</v>
      </c>
      <c r="Y815">
        <v>121</v>
      </c>
      <c r="Z815">
        <v>24</v>
      </c>
      <c r="AA815">
        <v>8</v>
      </c>
      <c r="AB815">
        <v>0</v>
      </c>
      <c r="AC815">
        <v>0</v>
      </c>
      <c r="AD815">
        <v>3885</v>
      </c>
      <c r="AE815">
        <v>1216</v>
      </c>
      <c r="AF815">
        <v>78</v>
      </c>
      <c r="AG815">
        <v>0</v>
      </c>
      <c r="AH815">
        <v>1</v>
      </c>
      <c r="AI815">
        <v>1</v>
      </c>
      <c r="AJ815">
        <v>56</v>
      </c>
      <c r="AK815">
        <v>31</v>
      </c>
      <c r="AL815">
        <v>0</v>
      </c>
      <c r="AM815">
        <v>69</v>
      </c>
      <c r="AN815">
        <v>0</v>
      </c>
      <c r="AO815">
        <v>145</v>
      </c>
      <c r="AP815">
        <v>65</v>
      </c>
    </row>
    <row r="816" spans="1:42" x14ac:dyDescent="0.2">
      <c r="A816">
        <v>57540120</v>
      </c>
      <c r="B816" t="s">
        <v>1340</v>
      </c>
      <c r="C816">
        <v>43100</v>
      </c>
      <c r="D816">
        <v>0</v>
      </c>
      <c r="E816">
        <v>0</v>
      </c>
      <c r="F816">
        <v>0</v>
      </c>
      <c r="G816">
        <v>0</v>
      </c>
      <c r="H816">
        <v>0</v>
      </c>
      <c r="I816" t="s">
        <v>1341</v>
      </c>
      <c r="J816">
        <v>6970</v>
      </c>
      <c r="K816">
        <v>1117</v>
      </c>
      <c r="L816">
        <v>455</v>
      </c>
      <c r="M816">
        <v>5350</v>
      </c>
      <c r="N816">
        <v>48</v>
      </c>
      <c r="O816">
        <v>448</v>
      </c>
      <c r="P816">
        <v>219</v>
      </c>
      <c r="Q816">
        <v>0</v>
      </c>
      <c r="R816">
        <v>0</v>
      </c>
      <c r="S816">
        <v>58</v>
      </c>
      <c r="T816">
        <v>180</v>
      </c>
      <c r="U816">
        <v>42</v>
      </c>
      <c r="V816">
        <v>156</v>
      </c>
      <c r="W816">
        <v>14</v>
      </c>
      <c r="X816">
        <v>235</v>
      </c>
      <c r="Y816">
        <v>188</v>
      </c>
      <c r="Z816">
        <v>24</v>
      </c>
      <c r="AA816">
        <v>8</v>
      </c>
      <c r="AB816">
        <v>0</v>
      </c>
      <c r="AC816">
        <v>0</v>
      </c>
      <c r="AD816">
        <v>4033</v>
      </c>
      <c r="AE816">
        <v>1198</v>
      </c>
      <c r="AF816">
        <v>65</v>
      </c>
      <c r="AG816">
        <v>1</v>
      </c>
      <c r="AH816">
        <v>5</v>
      </c>
      <c r="AI816">
        <v>0</v>
      </c>
      <c r="AJ816">
        <v>48</v>
      </c>
      <c r="AK816">
        <v>22</v>
      </c>
      <c r="AL816">
        <v>0</v>
      </c>
      <c r="AM816">
        <v>26</v>
      </c>
      <c r="AN816">
        <v>0</v>
      </c>
      <c r="AO816">
        <v>139</v>
      </c>
      <c r="AP816">
        <v>67</v>
      </c>
    </row>
    <row r="817" spans="1:42" x14ac:dyDescent="0.2">
      <c r="A817">
        <v>57540120</v>
      </c>
      <c r="B817" t="s">
        <v>1340</v>
      </c>
      <c r="C817">
        <v>42735</v>
      </c>
      <c r="D817">
        <v>0</v>
      </c>
      <c r="E817">
        <v>0</v>
      </c>
      <c r="F817">
        <v>0</v>
      </c>
      <c r="G817">
        <v>0</v>
      </c>
      <c r="H817">
        <v>0</v>
      </c>
      <c r="I817" t="s">
        <v>1342</v>
      </c>
      <c r="J817">
        <v>6970</v>
      </c>
      <c r="K817">
        <v>1106</v>
      </c>
      <c r="L817">
        <v>449</v>
      </c>
      <c r="M817">
        <v>5368</v>
      </c>
      <c r="N817">
        <v>46</v>
      </c>
      <c r="O817">
        <v>447</v>
      </c>
      <c r="P817">
        <v>218</v>
      </c>
      <c r="Q817">
        <v>0</v>
      </c>
      <c r="R817">
        <v>0</v>
      </c>
      <c r="S817">
        <v>59</v>
      </c>
      <c r="T817">
        <v>175</v>
      </c>
      <c r="U817">
        <v>41</v>
      </c>
      <c r="V817">
        <v>153</v>
      </c>
      <c r="W817">
        <v>14</v>
      </c>
      <c r="X817">
        <v>224</v>
      </c>
      <c r="Y817">
        <v>194</v>
      </c>
      <c r="Z817">
        <v>23</v>
      </c>
      <c r="AA817">
        <v>8</v>
      </c>
      <c r="AB817">
        <v>0</v>
      </c>
      <c r="AC817">
        <v>0</v>
      </c>
      <c r="AD817">
        <v>4089</v>
      </c>
      <c r="AE817">
        <v>1176</v>
      </c>
      <c r="AF817">
        <v>62</v>
      </c>
      <c r="AG817">
        <v>1</v>
      </c>
      <c r="AH817">
        <v>4</v>
      </c>
      <c r="AI817">
        <v>0</v>
      </c>
      <c r="AJ817">
        <v>35</v>
      </c>
      <c r="AK817">
        <v>24</v>
      </c>
      <c r="AL817">
        <v>0</v>
      </c>
      <c r="AM817">
        <v>22</v>
      </c>
      <c r="AN817">
        <v>0</v>
      </c>
      <c r="AO817">
        <v>142</v>
      </c>
      <c r="AP817">
        <v>63</v>
      </c>
    </row>
    <row r="818" spans="1:42" x14ac:dyDescent="0.2">
      <c r="A818">
        <v>57540160</v>
      </c>
      <c r="B818" t="s">
        <v>1343</v>
      </c>
      <c r="C818">
        <v>43465</v>
      </c>
      <c r="D818">
        <v>0</v>
      </c>
      <c r="E818">
        <v>0</v>
      </c>
      <c r="F818">
        <v>0</v>
      </c>
      <c r="G818">
        <v>0</v>
      </c>
      <c r="H818">
        <v>0</v>
      </c>
      <c r="I818" t="s">
        <v>2155</v>
      </c>
      <c r="J818">
        <v>10059</v>
      </c>
      <c r="K818">
        <v>1161</v>
      </c>
      <c r="L818">
        <v>390</v>
      </c>
      <c r="M818">
        <v>8357</v>
      </c>
      <c r="N818">
        <v>151</v>
      </c>
      <c r="O818">
        <v>432</v>
      </c>
      <c r="P818">
        <v>218</v>
      </c>
      <c r="Q818">
        <v>0</v>
      </c>
      <c r="R818">
        <v>0</v>
      </c>
      <c r="S818">
        <v>6</v>
      </c>
      <c r="T818">
        <v>271</v>
      </c>
      <c r="U818">
        <v>42</v>
      </c>
      <c r="V818">
        <v>184</v>
      </c>
      <c r="W818">
        <v>7</v>
      </c>
      <c r="X818">
        <v>200</v>
      </c>
      <c r="Y818">
        <v>170</v>
      </c>
      <c r="Z818">
        <v>3</v>
      </c>
      <c r="AA818">
        <v>16</v>
      </c>
      <c r="AB818">
        <v>0</v>
      </c>
      <c r="AC818">
        <v>0</v>
      </c>
      <c r="AD818">
        <v>6375</v>
      </c>
      <c r="AE818">
        <v>1528</v>
      </c>
      <c r="AF818">
        <v>116</v>
      </c>
      <c r="AG818">
        <v>0</v>
      </c>
      <c r="AH818">
        <v>0</v>
      </c>
      <c r="AI818">
        <v>2</v>
      </c>
      <c r="AJ818">
        <v>335</v>
      </c>
      <c r="AK818">
        <v>69</v>
      </c>
      <c r="AL818">
        <v>0</v>
      </c>
      <c r="AM818">
        <v>83</v>
      </c>
      <c r="AN818">
        <v>0</v>
      </c>
      <c r="AO818">
        <v>161</v>
      </c>
      <c r="AP818">
        <v>89</v>
      </c>
    </row>
    <row r="819" spans="1:42" x14ac:dyDescent="0.2">
      <c r="A819">
        <v>57540160</v>
      </c>
      <c r="B819" t="s">
        <v>1343</v>
      </c>
      <c r="C819">
        <v>43100</v>
      </c>
      <c r="D819">
        <v>0</v>
      </c>
      <c r="E819">
        <v>0</v>
      </c>
      <c r="F819">
        <v>0</v>
      </c>
      <c r="G819">
        <v>0</v>
      </c>
      <c r="H819">
        <v>0</v>
      </c>
      <c r="I819" t="s">
        <v>1344</v>
      </c>
      <c r="J819">
        <v>10059</v>
      </c>
      <c r="K819">
        <v>1158</v>
      </c>
      <c r="L819">
        <v>391</v>
      </c>
      <c r="M819">
        <v>8359</v>
      </c>
      <c r="N819">
        <v>151</v>
      </c>
      <c r="O819">
        <v>431</v>
      </c>
      <c r="P819">
        <v>219</v>
      </c>
      <c r="Q819">
        <v>0</v>
      </c>
      <c r="R819">
        <v>0</v>
      </c>
      <c r="S819">
        <v>6</v>
      </c>
      <c r="T819">
        <v>265</v>
      </c>
      <c r="U819">
        <v>41</v>
      </c>
      <c r="V819">
        <v>188</v>
      </c>
      <c r="W819">
        <v>7</v>
      </c>
      <c r="X819">
        <v>200</v>
      </c>
      <c r="Y819">
        <v>172</v>
      </c>
      <c r="Z819">
        <v>3</v>
      </c>
      <c r="AA819">
        <v>16</v>
      </c>
      <c r="AB819">
        <v>0</v>
      </c>
      <c r="AC819">
        <v>0</v>
      </c>
      <c r="AD819">
        <v>6385</v>
      </c>
      <c r="AE819">
        <v>1539</v>
      </c>
      <c r="AF819">
        <v>112</v>
      </c>
      <c r="AG819">
        <v>0</v>
      </c>
      <c r="AH819">
        <v>0</v>
      </c>
      <c r="AI819">
        <v>2</v>
      </c>
      <c r="AJ819">
        <v>321</v>
      </c>
      <c r="AK819">
        <v>68</v>
      </c>
      <c r="AL819">
        <v>0</v>
      </c>
      <c r="AM819">
        <v>83</v>
      </c>
      <c r="AN819">
        <v>0</v>
      </c>
      <c r="AO819">
        <v>161</v>
      </c>
      <c r="AP819">
        <v>92</v>
      </c>
    </row>
    <row r="820" spans="1:42" x14ac:dyDescent="0.2">
      <c r="A820">
        <v>57540160</v>
      </c>
      <c r="B820" t="s">
        <v>1343</v>
      </c>
      <c r="C820">
        <v>42735</v>
      </c>
      <c r="D820">
        <v>0</v>
      </c>
      <c r="E820">
        <v>0</v>
      </c>
      <c r="F820">
        <v>0</v>
      </c>
      <c r="G820">
        <v>0</v>
      </c>
      <c r="H820">
        <v>0</v>
      </c>
      <c r="I820" t="s">
        <v>1345</v>
      </c>
      <c r="J820">
        <v>10059</v>
      </c>
      <c r="K820">
        <v>1152</v>
      </c>
      <c r="L820">
        <v>395</v>
      </c>
      <c r="M820">
        <v>8360</v>
      </c>
      <c r="N820">
        <v>152</v>
      </c>
      <c r="O820">
        <v>428</v>
      </c>
      <c r="P820">
        <v>217</v>
      </c>
      <c r="Q820">
        <v>0</v>
      </c>
      <c r="R820">
        <v>0</v>
      </c>
      <c r="S820">
        <v>6</v>
      </c>
      <c r="T820">
        <v>263</v>
      </c>
      <c r="U820">
        <v>41</v>
      </c>
      <c r="V820">
        <v>189</v>
      </c>
      <c r="W820">
        <v>7</v>
      </c>
      <c r="X820">
        <v>205</v>
      </c>
      <c r="Y820">
        <v>170</v>
      </c>
      <c r="Z820">
        <v>3</v>
      </c>
      <c r="AA820">
        <v>16</v>
      </c>
      <c r="AB820">
        <v>0</v>
      </c>
      <c r="AC820">
        <v>0</v>
      </c>
      <c r="AD820">
        <v>6394</v>
      </c>
      <c r="AE820">
        <v>1539</v>
      </c>
      <c r="AF820">
        <v>111</v>
      </c>
      <c r="AG820">
        <v>0</v>
      </c>
      <c r="AH820">
        <v>0</v>
      </c>
      <c r="AI820">
        <v>2</v>
      </c>
      <c r="AJ820">
        <v>314</v>
      </c>
      <c r="AK820">
        <v>72</v>
      </c>
      <c r="AL820">
        <v>0</v>
      </c>
      <c r="AM820">
        <v>80</v>
      </c>
      <c r="AN820">
        <v>0</v>
      </c>
      <c r="AO820">
        <v>160</v>
      </c>
      <c r="AP820">
        <v>94</v>
      </c>
    </row>
    <row r="821" spans="1:42" x14ac:dyDescent="0.2">
      <c r="A821">
        <v>57540200</v>
      </c>
      <c r="B821" t="s">
        <v>1346</v>
      </c>
      <c r="C821">
        <v>43465</v>
      </c>
      <c r="D821">
        <v>0</v>
      </c>
      <c r="E821">
        <v>0</v>
      </c>
      <c r="F821">
        <v>0</v>
      </c>
      <c r="G821">
        <v>0</v>
      </c>
      <c r="H821">
        <v>0</v>
      </c>
      <c r="I821" t="s">
        <v>2156</v>
      </c>
      <c r="J821">
        <v>7928</v>
      </c>
      <c r="K821">
        <v>831</v>
      </c>
      <c r="L821">
        <v>307</v>
      </c>
      <c r="M821">
        <v>6698</v>
      </c>
      <c r="N821">
        <v>93</v>
      </c>
      <c r="O821">
        <v>278</v>
      </c>
      <c r="P821">
        <v>162</v>
      </c>
      <c r="Q821">
        <v>0</v>
      </c>
      <c r="R821">
        <v>0</v>
      </c>
      <c r="S821">
        <v>3</v>
      </c>
      <c r="T821">
        <v>286</v>
      </c>
      <c r="U821">
        <v>29</v>
      </c>
      <c r="V821">
        <v>67</v>
      </c>
      <c r="W821">
        <v>6</v>
      </c>
      <c r="X821">
        <v>162</v>
      </c>
      <c r="Y821">
        <v>129</v>
      </c>
      <c r="Z821">
        <v>2</v>
      </c>
      <c r="AA821">
        <v>13</v>
      </c>
      <c r="AB821">
        <v>0</v>
      </c>
      <c r="AC821">
        <v>0</v>
      </c>
      <c r="AD821">
        <v>5449</v>
      </c>
      <c r="AE821">
        <v>989</v>
      </c>
      <c r="AF821">
        <v>85</v>
      </c>
      <c r="AG821">
        <v>1</v>
      </c>
      <c r="AH821">
        <v>0</v>
      </c>
      <c r="AI821">
        <v>1</v>
      </c>
      <c r="AJ821">
        <v>173</v>
      </c>
      <c r="AK821">
        <v>57</v>
      </c>
      <c r="AL821">
        <v>0</v>
      </c>
      <c r="AM821">
        <v>36</v>
      </c>
      <c r="AN821">
        <v>0</v>
      </c>
      <c r="AO821">
        <v>135</v>
      </c>
      <c r="AP821">
        <v>37</v>
      </c>
    </row>
    <row r="822" spans="1:42" x14ac:dyDescent="0.2">
      <c r="A822">
        <v>57540200</v>
      </c>
      <c r="B822" t="s">
        <v>1346</v>
      </c>
      <c r="C822">
        <v>43100</v>
      </c>
      <c r="D822">
        <v>0</v>
      </c>
      <c r="E822">
        <v>0</v>
      </c>
      <c r="F822">
        <v>0</v>
      </c>
      <c r="G822">
        <v>0</v>
      </c>
      <c r="H822">
        <v>0</v>
      </c>
      <c r="I822" t="s">
        <v>1347</v>
      </c>
      <c r="J822">
        <v>7928</v>
      </c>
      <c r="K822">
        <v>823</v>
      </c>
      <c r="L822">
        <v>319</v>
      </c>
      <c r="M822">
        <v>6662</v>
      </c>
      <c r="N822">
        <v>123</v>
      </c>
      <c r="O822">
        <v>278</v>
      </c>
      <c r="P822">
        <v>166</v>
      </c>
      <c r="Q822">
        <v>0</v>
      </c>
      <c r="R822">
        <v>0</v>
      </c>
      <c r="S822">
        <v>3</v>
      </c>
      <c r="T822">
        <v>278</v>
      </c>
      <c r="U822">
        <v>25</v>
      </c>
      <c r="V822">
        <v>67</v>
      </c>
      <c r="W822">
        <v>6</v>
      </c>
      <c r="X822">
        <v>166</v>
      </c>
      <c r="Y822">
        <v>137</v>
      </c>
      <c r="Z822">
        <v>3</v>
      </c>
      <c r="AA822">
        <v>13</v>
      </c>
      <c r="AB822">
        <v>0</v>
      </c>
      <c r="AC822">
        <v>0</v>
      </c>
      <c r="AD822">
        <v>5481</v>
      </c>
      <c r="AE822">
        <v>999</v>
      </c>
      <c r="AF822">
        <v>70</v>
      </c>
      <c r="AG822">
        <v>1</v>
      </c>
      <c r="AH822">
        <v>0</v>
      </c>
      <c r="AI822">
        <v>1</v>
      </c>
      <c r="AJ822">
        <v>110</v>
      </c>
      <c r="AK822">
        <v>87</v>
      </c>
      <c r="AL822">
        <v>0</v>
      </c>
      <c r="AM822">
        <v>36</v>
      </c>
      <c r="AN822">
        <v>0</v>
      </c>
      <c r="AO822">
        <v>139</v>
      </c>
      <c r="AP822">
        <v>39</v>
      </c>
    </row>
    <row r="823" spans="1:42" x14ac:dyDescent="0.2">
      <c r="A823">
        <v>57540200</v>
      </c>
      <c r="B823" t="s">
        <v>1346</v>
      </c>
      <c r="C823">
        <v>42735</v>
      </c>
      <c r="D823">
        <v>0</v>
      </c>
      <c r="E823">
        <v>0</v>
      </c>
      <c r="F823">
        <v>0</v>
      </c>
      <c r="G823">
        <v>0</v>
      </c>
      <c r="H823">
        <v>0</v>
      </c>
      <c r="I823" t="s">
        <v>1348</v>
      </c>
      <c r="J823">
        <v>7928</v>
      </c>
      <c r="K823">
        <v>821</v>
      </c>
      <c r="L823">
        <v>320</v>
      </c>
      <c r="M823">
        <v>6665</v>
      </c>
      <c r="N823">
        <v>123</v>
      </c>
      <c r="O823">
        <v>277</v>
      </c>
      <c r="P823">
        <v>165</v>
      </c>
      <c r="Q823">
        <v>0</v>
      </c>
      <c r="R823">
        <v>0</v>
      </c>
      <c r="S823">
        <v>3</v>
      </c>
      <c r="T823">
        <v>279</v>
      </c>
      <c r="U823">
        <v>24</v>
      </c>
      <c r="V823">
        <v>67</v>
      </c>
      <c r="W823">
        <v>6</v>
      </c>
      <c r="X823">
        <v>166</v>
      </c>
      <c r="Y823">
        <v>137</v>
      </c>
      <c r="Z823">
        <v>4</v>
      </c>
      <c r="AA823">
        <v>13</v>
      </c>
      <c r="AB823">
        <v>0</v>
      </c>
      <c r="AC823">
        <v>0</v>
      </c>
      <c r="AD823">
        <v>5482</v>
      </c>
      <c r="AE823">
        <v>999</v>
      </c>
      <c r="AF823">
        <v>71</v>
      </c>
      <c r="AG823">
        <v>1</v>
      </c>
      <c r="AH823">
        <v>0</v>
      </c>
      <c r="AI823">
        <v>1</v>
      </c>
      <c r="AJ823">
        <v>111</v>
      </c>
      <c r="AK823">
        <v>87</v>
      </c>
      <c r="AL823">
        <v>0</v>
      </c>
      <c r="AM823">
        <v>36</v>
      </c>
      <c r="AN823">
        <v>0</v>
      </c>
      <c r="AO823">
        <v>138</v>
      </c>
      <c r="AP823">
        <v>40</v>
      </c>
    </row>
    <row r="824" spans="1:42" x14ac:dyDescent="0.2">
      <c r="A824">
        <v>57540240</v>
      </c>
      <c r="B824" t="s">
        <v>1349</v>
      </c>
      <c r="C824">
        <v>43465</v>
      </c>
      <c r="D824">
        <v>0</v>
      </c>
      <c r="E824">
        <v>0</v>
      </c>
      <c r="F824">
        <v>0</v>
      </c>
      <c r="G824">
        <v>0</v>
      </c>
      <c r="H824">
        <v>0</v>
      </c>
      <c r="I824" t="s">
        <v>2157</v>
      </c>
      <c r="J824">
        <v>3831</v>
      </c>
      <c r="K824">
        <v>427</v>
      </c>
      <c r="L824">
        <v>158</v>
      </c>
      <c r="M824">
        <v>3212</v>
      </c>
      <c r="N824">
        <v>33</v>
      </c>
      <c r="O824">
        <v>182</v>
      </c>
      <c r="P824">
        <v>65</v>
      </c>
      <c r="Q824">
        <v>0</v>
      </c>
      <c r="R824">
        <v>0</v>
      </c>
      <c r="S824">
        <v>0</v>
      </c>
      <c r="T824">
        <v>124</v>
      </c>
      <c r="U824">
        <v>11</v>
      </c>
      <c r="V824">
        <v>40</v>
      </c>
      <c r="W824">
        <v>5</v>
      </c>
      <c r="X824">
        <v>97</v>
      </c>
      <c r="Y824">
        <v>57</v>
      </c>
      <c r="Z824">
        <v>1</v>
      </c>
      <c r="AA824">
        <v>3</v>
      </c>
      <c r="AB824">
        <v>0</v>
      </c>
      <c r="AC824">
        <v>0</v>
      </c>
      <c r="AD824">
        <v>2842</v>
      </c>
      <c r="AE824">
        <v>249</v>
      </c>
      <c r="AF824">
        <v>32</v>
      </c>
      <c r="AG824">
        <v>0</v>
      </c>
      <c r="AH824">
        <v>0</v>
      </c>
      <c r="AI824">
        <v>0</v>
      </c>
      <c r="AJ824">
        <v>89</v>
      </c>
      <c r="AK824">
        <v>27</v>
      </c>
      <c r="AL824">
        <v>0</v>
      </c>
      <c r="AM824">
        <v>6</v>
      </c>
      <c r="AN824">
        <v>0</v>
      </c>
      <c r="AO824">
        <v>44</v>
      </c>
      <c r="AP824">
        <v>27</v>
      </c>
    </row>
    <row r="825" spans="1:42" x14ac:dyDescent="0.2">
      <c r="A825">
        <v>57540240</v>
      </c>
      <c r="B825" t="s">
        <v>1349</v>
      </c>
      <c r="C825">
        <v>43100</v>
      </c>
      <c r="D825">
        <v>0</v>
      </c>
      <c r="E825">
        <v>0</v>
      </c>
      <c r="F825">
        <v>0</v>
      </c>
      <c r="G825">
        <v>0</v>
      </c>
      <c r="H825">
        <v>0</v>
      </c>
      <c r="I825" t="s">
        <v>1350</v>
      </c>
      <c r="J825">
        <v>3831</v>
      </c>
      <c r="K825">
        <v>427</v>
      </c>
      <c r="L825">
        <v>158</v>
      </c>
      <c r="M825">
        <v>3213</v>
      </c>
      <c r="N825">
        <v>33</v>
      </c>
      <c r="O825">
        <v>181</v>
      </c>
      <c r="P825">
        <v>65</v>
      </c>
      <c r="Q825">
        <v>0</v>
      </c>
      <c r="R825">
        <v>0</v>
      </c>
      <c r="S825">
        <v>0</v>
      </c>
      <c r="T825">
        <v>124</v>
      </c>
      <c r="U825">
        <v>11</v>
      </c>
      <c r="V825">
        <v>40</v>
      </c>
      <c r="W825">
        <v>5</v>
      </c>
      <c r="X825">
        <v>97</v>
      </c>
      <c r="Y825">
        <v>57</v>
      </c>
      <c r="Z825">
        <v>1</v>
      </c>
      <c r="AA825">
        <v>3</v>
      </c>
      <c r="AB825">
        <v>0</v>
      </c>
      <c r="AC825">
        <v>0</v>
      </c>
      <c r="AD825">
        <v>2843</v>
      </c>
      <c r="AE825">
        <v>249</v>
      </c>
      <c r="AF825">
        <v>32</v>
      </c>
      <c r="AG825">
        <v>0</v>
      </c>
      <c r="AH825">
        <v>0</v>
      </c>
      <c r="AI825">
        <v>0</v>
      </c>
      <c r="AJ825">
        <v>89</v>
      </c>
      <c r="AK825">
        <v>27</v>
      </c>
      <c r="AL825">
        <v>0</v>
      </c>
      <c r="AM825">
        <v>6</v>
      </c>
      <c r="AN825">
        <v>0</v>
      </c>
      <c r="AO825">
        <v>43</v>
      </c>
      <c r="AP825">
        <v>27</v>
      </c>
    </row>
    <row r="826" spans="1:42" x14ac:dyDescent="0.2">
      <c r="A826">
        <v>57540240</v>
      </c>
      <c r="B826" t="s">
        <v>1349</v>
      </c>
      <c r="C826">
        <v>42735</v>
      </c>
      <c r="D826">
        <v>0</v>
      </c>
      <c r="E826">
        <v>0</v>
      </c>
      <c r="F826">
        <v>0</v>
      </c>
      <c r="G826">
        <v>0</v>
      </c>
      <c r="H826">
        <v>0</v>
      </c>
      <c r="I826" t="s">
        <v>1351</v>
      </c>
      <c r="J826">
        <v>3831</v>
      </c>
      <c r="K826">
        <v>427</v>
      </c>
      <c r="L826">
        <v>157</v>
      </c>
      <c r="M826">
        <v>3213</v>
      </c>
      <c r="N826">
        <v>33</v>
      </c>
      <c r="O826">
        <v>181</v>
      </c>
      <c r="P826">
        <v>65</v>
      </c>
      <c r="Q826">
        <v>0</v>
      </c>
      <c r="R826">
        <v>0</v>
      </c>
      <c r="S826">
        <v>0</v>
      </c>
      <c r="T826">
        <v>124</v>
      </c>
      <c r="U826">
        <v>11</v>
      </c>
      <c r="V826">
        <v>40</v>
      </c>
      <c r="W826">
        <v>5</v>
      </c>
      <c r="X826">
        <v>96</v>
      </c>
      <c r="Y826">
        <v>57</v>
      </c>
      <c r="Z826">
        <v>1</v>
      </c>
      <c r="AA826">
        <v>3</v>
      </c>
      <c r="AB826">
        <v>0</v>
      </c>
      <c r="AC826">
        <v>0</v>
      </c>
      <c r="AD826">
        <v>2843</v>
      </c>
      <c r="AE826">
        <v>249</v>
      </c>
      <c r="AF826">
        <v>33</v>
      </c>
      <c r="AG826">
        <v>0</v>
      </c>
      <c r="AH826">
        <v>0</v>
      </c>
      <c r="AI826">
        <v>0</v>
      </c>
      <c r="AJ826">
        <v>89</v>
      </c>
      <c r="AK826">
        <v>27</v>
      </c>
      <c r="AL826">
        <v>0</v>
      </c>
      <c r="AM826">
        <v>6</v>
      </c>
      <c r="AN826">
        <v>0</v>
      </c>
      <c r="AO826">
        <v>44</v>
      </c>
      <c r="AP826">
        <v>27</v>
      </c>
    </row>
    <row r="827" spans="1:42" x14ac:dyDescent="0.2">
      <c r="A827">
        <v>57540280</v>
      </c>
      <c r="B827" t="s">
        <v>1352</v>
      </c>
      <c r="C827">
        <v>43465</v>
      </c>
      <c r="D827">
        <v>0</v>
      </c>
      <c r="E827">
        <v>0</v>
      </c>
      <c r="F827">
        <v>0</v>
      </c>
      <c r="G827">
        <v>0</v>
      </c>
      <c r="H827">
        <v>0</v>
      </c>
      <c r="I827" t="s">
        <v>2158</v>
      </c>
      <c r="J827">
        <v>8672</v>
      </c>
      <c r="K827">
        <v>1659</v>
      </c>
      <c r="L827">
        <v>609</v>
      </c>
      <c r="M827">
        <v>6290</v>
      </c>
      <c r="N827">
        <v>115</v>
      </c>
      <c r="O827">
        <v>755</v>
      </c>
      <c r="P827">
        <v>404</v>
      </c>
      <c r="Q827">
        <v>0</v>
      </c>
      <c r="R827">
        <v>0</v>
      </c>
      <c r="S827">
        <v>0</v>
      </c>
      <c r="T827">
        <v>283</v>
      </c>
      <c r="U827">
        <v>78</v>
      </c>
      <c r="V827">
        <v>123</v>
      </c>
      <c r="W827">
        <v>15</v>
      </c>
      <c r="X827">
        <v>403</v>
      </c>
      <c r="Y827">
        <v>154</v>
      </c>
      <c r="Z827">
        <v>13</v>
      </c>
      <c r="AA827">
        <v>38</v>
      </c>
      <c r="AB827">
        <v>0</v>
      </c>
      <c r="AC827">
        <v>0</v>
      </c>
      <c r="AD827">
        <v>4754</v>
      </c>
      <c r="AE827">
        <v>1198</v>
      </c>
      <c r="AF827">
        <v>123</v>
      </c>
      <c r="AG827">
        <v>0</v>
      </c>
      <c r="AH827">
        <v>0</v>
      </c>
      <c r="AI827">
        <v>2</v>
      </c>
      <c r="AJ827">
        <v>212</v>
      </c>
      <c r="AK827">
        <v>49</v>
      </c>
      <c r="AL827">
        <v>0</v>
      </c>
      <c r="AM827">
        <v>66</v>
      </c>
      <c r="AN827">
        <v>0</v>
      </c>
      <c r="AO827">
        <v>310</v>
      </c>
      <c r="AP827">
        <v>82</v>
      </c>
    </row>
    <row r="828" spans="1:42" x14ac:dyDescent="0.2">
      <c r="A828">
        <v>57540280</v>
      </c>
      <c r="B828" t="s">
        <v>1352</v>
      </c>
      <c r="C828">
        <v>43100</v>
      </c>
      <c r="D828">
        <v>0</v>
      </c>
      <c r="E828">
        <v>0</v>
      </c>
      <c r="F828">
        <v>0</v>
      </c>
      <c r="G828">
        <v>0</v>
      </c>
      <c r="H828">
        <v>0</v>
      </c>
      <c r="I828" t="s">
        <v>1353</v>
      </c>
      <c r="J828">
        <v>8672</v>
      </c>
      <c r="K828">
        <v>1658</v>
      </c>
      <c r="L828">
        <v>607</v>
      </c>
      <c r="M828">
        <v>6291</v>
      </c>
      <c r="N828">
        <v>117</v>
      </c>
      <c r="O828">
        <v>753</v>
      </c>
      <c r="P828">
        <v>405</v>
      </c>
      <c r="Q828">
        <v>0</v>
      </c>
      <c r="R828">
        <v>0</v>
      </c>
      <c r="S828">
        <v>0</v>
      </c>
      <c r="T828">
        <v>283</v>
      </c>
      <c r="U828">
        <v>78</v>
      </c>
      <c r="V828">
        <v>124</v>
      </c>
      <c r="W828">
        <v>15</v>
      </c>
      <c r="X828">
        <v>401</v>
      </c>
      <c r="Y828">
        <v>154</v>
      </c>
      <c r="Z828">
        <v>13</v>
      </c>
      <c r="AA828">
        <v>38</v>
      </c>
      <c r="AB828">
        <v>0</v>
      </c>
      <c r="AC828">
        <v>0</v>
      </c>
      <c r="AD828">
        <v>4760</v>
      </c>
      <c r="AE828">
        <v>1199</v>
      </c>
      <c r="AF828">
        <v>121</v>
      </c>
      <c r="AG828">
        <v>0</v>
      </c>
      <c r="AH828">
        <v>0</v>
      </c>
      <c r="AI828">
        <v>2</v>
      </c>
      <c r="AJ828">
        <v>208</v>
      </c>
      <c r="AK828">
        <v>50</v>
      </c>
      <c r="AL828">
        <v>0</v>
      </c>
      <c r="AM828">
        <v>67</v>
      </c>
      <c r="AN828">
        <v>0</v>
      </c>
      <c r="AO828">
        <v>312</v>
      </c>
      <c r="AP828">
        <v>83</v>
      </c>
    </row>
    <row r="829" spans="1:42" x14ac:dyDescent="0.2">
      <c r="A829">
        <v>57540280</v>
      </c>
      <c r="B829" t="s">
        <v>1352</v>
      </c>
      <c r="C829">
        <v>42735</v>
      </c>
      <c r="D829">
        <v>0</v>
      </c>
      <c r="E829">
        <v>0</v>
      </c>
      <c r="F829">
        <v>0</v>
      </c>
      <c r="G829">
        <v>0</v>
      </c>
      <c r="H829">
        <v>0</v>
      </c>
      <c r="I829" t="s">
        <v>1354</v>
      </c>
      <c r="J829">
        <v>8672</v>
      </c>
      <c r="K829">
        <v>1596</v>
      </c>
      <c r="L829">
        <v>681</v>
      </c>
      <c r="M829">
        <v>6229</v>
      </c>
      <c r="N829">
        <v>166</v>
      </c>
      <c r="O829">
        <v>734</v>
      </c>
      <c r="P829">
        <v>405</v>
      </c>
      <c r="Q829">
        <v>0</v>
      </c>
      <c r="R829">
        <v>0</v>
      </c>
      <c r="S829">
        <v>1</v>
      </c>
      <c r="T829">
        <v>257</v>
      </c>
      <c r="U829">
        <v>72</v>
      </c>
      <c r="V829">
        <v>115</v>
      </c>
      <c r="W829">
        <v>13</v>
      </c>
      <c r="X829">
        <v>473</v>
      </c>
      <c r="Y829">
        <v>143</v>
      </c>
      <c r="Z829">
        <v>23</v>
      </c>
      <c r="AA829">
        <v>42</v>
      </c>
      <c r="AB829">
        <v>0</v>
      </c>
      <c r="AC829">
        <v>0</v>
      </c>
      <c r="AD829">
        <v>4882</v>
      </c>
      <c r="AE829">
        <v>1201</v>
      </c>
      <c r="AF829">
        <v>70</v>
      </c>
      <c r="AG829">
        <v>0</v>
      </c>
      <c r="AH829">
        <v>0</v>
      </c>
      <c r="AI829">
        <v>5</v>
      </c>
      <c r="AJ829">
        <v>71</v>
      </c>
      <c r="AK829">
        <v>100</v>
      </c>
      <c r="AL829">
        <v>0</v>
      </c>
      <c r="AM829">
        <v>67</v>
      </c>
      <c r="AN829">
        <v>0</v>
      </c>
      <c r="AO829">
        <v>311</v>
      </c>
      <c r="AP829">
        <v>72</v>
      </c>
    </row>
    <row r="830" spans="1:42" x14ac:dyDescent="0.2">
      <c r="A830">
        <v>57540320</v>
      </c>
      <c r="B830" t="s">
        <v>1355</v>
      </c>
      <c r="C830">
        <v>43465</v>
      </c>
      <c r="D830">
        <v>0</v>
      </c>
      <c r="E830">
        <v>0</v>
      </c>
      <c r="F830">
        <v>0</v>
      </c>
      <c r="G830">
        <v>0</v>
      </c>
      <c r="H830">
        <v>0</v>
      </c>
      <c r="I830" t="s">
        <v>2159</v>
      </c>
      <c r="J830">
        <v>11031</v>
      </c>
      <c r="K830">
        <v>1659</v>
      </c>
      <c r="L830">
        <v>472</v>
      </c>
      <c r="M830">
        <v>8697</v>
      </c>
      <c r="N830">
        <v>203</v>
      </c>
      <c r="O830">
        <v>570</v>
      </c>
      <c r="P830">
        <v>290</v>
      </c>
      <c r="Q830">
        <v>0</v>
      </c>
      <c r="R830">
        <v>0</v>
      </c>
      <c r="S830">
        <v>7</v>
      </c>
      <c r="T830">
        <v>547</v>
      </c>
      <c r="U830">
        <v>44</v>
      </c>
      <c r="V830">
        <v>190</v>
      </c>
      <c r="W830">
        <v>10</v>
      </c>
      <c r="X830">
        <v>305</v>
      </c>
      <c r="Y830">
        <v>159</v>
      </c>
      <c r="Z830">
        <v>8</v>
      </c>
      <c r="AA830">
        <v>0</v>
      </c>
      <c r="AB830">
        <v>0</v>
      </c>
      <c r="AC830">
        <v>0</v>
      </c>
      <c r="AD830">
        <v>7831</v>
      </c>
      <c r="AE830">
        <v>414</v>
      </c>
      <c r="AF830">
        <v>173</v>
      </c>
      <c r="AG830">
        <v>0</v>
      </c>
      <c r="AH830">
        <v>0</v>
      </c>
      <c r="AI830">
        <v>0</v>
      </c>
      <c r="AJ830">
        <v>279</v>
      </c>
      <c r="AK830">
        <v>100</v>
      </c>
      <c r="AL830">
        <v>0</v>
      </c>
      <c r="AM830">
        <v>103</v>
      </c>
      <c r="AN830">
        <v>0</v>
      </c>
      <c r="AO830">
        <v>226</v>
      </c>
      <c r="AP830">
        <v>104</v>
      </c>
    </row>
    <row r="831" spans="1:42" x14ac:dyDescent="0.2">
      <c r="A831">
        <v>57540320</v>
      </c>
      <c r="B831" t="s">
        <v>1355</v>
      </c>
      <c r="C831">
        <v>43100</v>
      </c>
      <c r="D831">
        <v>0</v>
      </c>
      <c r="E831">
        <v>0</v>
      </c>
      <c r="F831">
        <v>0</v>
      </c>
      <c r="G831">
        <v>0</v>
      </c>
      <c r="H831">
        <v>0</v>
      </c>
      <c r="I831" t="s">
        <v>1356</v>
      </c>
      <c r="J831">
        <v>11031</v>
      </c>
      <c r="K831">
        <v>1590</v>
      </c>
      <c r="L831">
        <v>564</v>
      </c>
      <c r="M831">
        <v>8596</v>
      </c>
      <c r="N831">
        <v>280</v>
      </c>
      <c r="O831">
        <v>548</v>
      </c>
      <c r="P831">
        <v>283</v>
      </c>
      <c r="Q831">
        <v>0</v>
      </c>
      <c r="R831">
        <v>0</v>
      </c>
      <c r="S831">
        <v>10</v>
      </c>
      <c r="T831">
        <v>510</v>
      </c>
      <c r="U831">
        <v>37</v>
      </c>
      <c r="V831">
        <v>195</v>
      </c>
      <c r="W831">
        <v>8</v>
      </c>
      <c r="X831">
        <v>386</v>
      </c>
      <c r="Y831">
        <v>160</v>
      </c>
      <c r="Z831">
        <v>18</v>
      </c>
      <c r="AA831">
        <v>0</v>
      </c>
      <c r="AB831">
        <v>0</v>
      </c>
      <c r="AC831">
        <v>0</v>
      </c>
      <c r="AD831">
        <v>8007</v>
      </c>
      <c r="AE831">
        <v>437</v>
      </c>
      <c r="AF831">
        <v>67</v>
      </c>
      <c r="AG831">
        <v>0</v>
      </c>
      <c r="AH831">
        <v>0</v>
      </c>
      <c r="AI831">
        <v>0</v>
      </c>
      <c r="AJ831">
        <v>86</v>
      </c>
      <c r="AK831">
        <v>174</v>
      </c>
      <c r="AL831">
        <v>0</v>
      </c>
      <c r="AM831">
        <v>106</v>
      </c>
      <c r="AN831">
        <v>0</v>
      </c>
      <c r="AO831">
        <v>223</v>
      </c>
      <c r="AP831">
        <v>113</v>
      </c>
    </row>
    <row r="832" spans="1:42" x14ac:dyDescent="0.2">
      <c r="A832">
        <v>57540320</v>
      </c>
      <c r="B832" t="s">
        <v>1355</v>
      </c>
      <c r="C832">
        <v>42735</v>
      </c>
      <c r="D832">
        <v>0</v>
      </c>
      <c r="E832">
        <v>0</v>
      </c>
      <c r="F832">
        <v>0</v>
      </c>
      <c r="G832">
        <v>0</v>
      </c>
      <c r="H832">
        <v>0</v>
      </c>
      <c r="I832" t="s">
        <v>1357</v>
      </c>
      <c r="J832">
        <v>11031</v>
      </c>
      <c r="K832">
        <v>1575</v>
      </c>
      <c r="L832">
        <v>563</v>
      </c>
      <c r="M832">
        <v>8613</v>
      </c>
      <c r="N832">
        <v>279</v>
      </c>
      <c r="O832">
        <v>539</v>
      </c>
      <c r="P832">
        <v>275</v>
      </c>
      <c r="Q832">
        <v>0</v>
      </c>
      <c r="R832">
        <v>0</v>
      </c>
      <c r="S832">
        <v>10</v>
      </c>
      <c r="T832">
        <v>510</v>
      </c>
      <c r="U832">
        <v>36</v>
      </c>
      <c r="V832">
        <v>196</v>
      </c>
      <c r="W832">
        <v>8</v>
      </c>
      <c r="X832">
        <v>385</v>
      </c>
      <c r="Y832">
        <v>160</v>
      </c>
      <c r="Z832">
        <v>18</v>
      </c>
      <c r="AA832">
        <v>0</v>
      </c>
      <c r="AB832">
        <v>0</v>
      </c>
      <c r="AC832">
        <v>0</v>
      </c>
      <c r="AD832">
        <v>8024</v>
      </c>
      <c r="AE832">
        <v>437</v>
      </c>
      <c r="AF832">
        <v>67</v>
      </c>
      <c r="AG832">
        <v>0</v>
      </c>
      <c r="AH832">
        <v>0</v>
      </c>
      <c r="AI832">
        <v>0</v>
      </c>
      <c r="AJ832">
        <v>85</v>
      </c>
      <c r="AK832">
        <v>174</v>
      </c>
      <c r="AL832">
        <v>0</v>
      </c>
      <c r="AM832">
        <v>106</v>
      </c>
      <c r="AN832">
        <v>0</v>
      </c>
      <c r="AO832">
        <v>216</v>
      </c>
      <c r="AP832">
        <v>115</v>
      </c>
    </row>
    <row r="833" spans="1:42" x14ac:dyDescent="0.2">
      <c r="A833">
        <v>57540360</v>
      </c>
      <c r="B833" t="s">
        <v>1358</v>
      </c>
      <c r="C833">
        <v>43465</v>
      </c>
      <c r="D833">
        <v>0</v>
      </c>
      <c r="E833">
        <v>0</v>
      </c>
      <c r="F833">
        <v>0</v>
      </c>
      <c r="G833">
        <v>0</v>
      </c>
      <c r="H833">
        <v>0</v>
      </c>
      <c r="I833" t="s">
        <v>2160</v>
      </c>
      <c r="J833">
        <v>6752</v>
      </c>
      <c r="K833">
        <v>1264</v>
      </c>
      <c r="L833">
        <v>405</v>
      </c>
      <c r="M833">
        <v>4999</v>
      </c>
      <c r="N833">
        <v>83</v>
      </c>
      <c r="O833">
        <v>571</v>
      </c>
      <c r="P833">
        <v>200</v>
      </c>
      <c r="Q833">
        <v>1</v>
      </c>
      <c r="R833">
        <v>0</v>
      </c>
      <c r="S833">
        <v>33</v>
      </c>
      <c r="T833">
        <v>190</v>
      </c>
      <c r="U833">
        <v>81</v>
      </c>
      <c r="V833">
        <v>179</v>
      </c>
      <c r="W833">
        <v>11</v>
      </c>
      <c r="X833">
        <v>248</v>
      </c>
      <c r="Y833">
        <v>144</v>
      </c>
      <c r="Z833">
        <v>5</v>
      </c>
      <c r="AA833">
        <v>7</v>
      </c>
      <c r="AB833">
        <v>0</v>
      </c>
      <c r="AC833">
        <v>0</v>
      </c>
      <c r="AD833">
        <v>1915</v>
      </c>
      <c r="AE833">
        <v>2575</v>
      </c>
      <c r="AF833">
        <v>85</v>
      </c>
      <c r="AG833">
        <v>74</v>
      </c>
      <c r="AH833">
        <v>1</v>
      </c>
      <c r="AI833">
        <v>2</v>
      </c>
      <c r="AJ833">
        <v>346</v>
      </c>
      <c r="AK833">
        <v>20</v>
      </c>
      <c r="AL833">
        <v>0</v>
      </c>
      <c r="AM833">
        <v>64</v>
      </c>
      <c r="AN833">
        <v>0</v>
      </c>
      <c r="AO833">
        <v>143</v>
      </c>
      <c r="AP833">
        <v>51</v>
      </c>
    </row>
    <row r="834" spans="1:42" x14ac:dyDescent="0.2">
      <c r="A834">
        <v>57540360</v>
      </c>
      <c r="B834" t="s">
        <v>1358</v>
      </c>
      <c r="C834">
        <v>43100</v>
      </c>
      <c r="D834">
        <v>0</v>
      </c>
      <c r="E834">
        <v>0</v>
      </c>
      <c r="F834">
        <v>0</v>
      </c>
      <c r="G834">
        <v>0</v>
      </c>
      <c r="H834">
        <v>0</v>
      </c>
      <c r="I834" t="s">
        <v>1359</v>
      </c>
      <c r="J834">
        <v>6752</v>
      </c>
      <c r="K834">
        <v>1272</v>
      </c>
      <c r="L834">
        <v>415</v>
      </c>
      <c r="M834">
        <v>4984</v>
      </c>
      <c r="N834">
        <v>81</v>
      </c>
      <c r="O834">
        <v>572</v>
      </c>
      <c r="P834">
        <v>219</v>
      </c>
      <c r="Q834">
        <v>1</v>
      </c>
      <c r="R834">
        <v>0</v>
      </c>
      <c r="S834">
        <v>37</v>
      </c>
      <c r="T834">
        <v>190</v>
      </c>
      <c r="U834">
        <v>76</v>
      </c>
      <c r="V834">
        <v>167</v>
      </c>
      <c r="W834">
        <v>11</v>
      </c>
      <c r="X834">
        <v>253</v>
      </c>
      <c r="Y834">
        <v>145</v>
      </c>
      <c r="Z834">
        <v>9</v>
      </c>
      <c r="AA834">
        <v>7</v>
      </c>
      <c r="AB834">
        <v>0</v>
      </c>
      <c r="AC834">
        <v>0</v>
      </c>
      <c r="AD834">
        <v>1942</v>
      </c>
      <c r="AE834">
        <v>2560</v>
      </c>
      <c r="AF834">
        <v>71</v>
      </c>
      <c r="AG834">
        <v>74</v>
      </c>
      <c r="AH834">
        <v>1</v>
      </c>
      <c r="AI834">
        <v>2</v>
      </c>
      <c r="AJ834">
        <v>334</v>
      </c>
      <c r="AK834">
        <v>18</v>
      </c>
      <c r="AL834">
        <v>0</v>
      </c>
      <c r="AM834">
        <v>63</v>
      </c>
      <c r="AN834">
        <v>0</v>
      </c>
      <c r="AO834">
        <v>140</v>
      </c>
      <c r="AP834">
        <v>49</v>
      </c>
    </row>
    <row r="835" spans="1:42" x14ac:dyDescent="0.2">
      <c r="A835">
        <v>57540360</v>
      </c>
      <c r="B835" t="s">
        <v>1358</v>
      </c>
      <c r="C835">
        <v>42735</v>
      </c>
      <c r="D835">
        <v>0</v>
      </c>
      <c r="E835">
        <v>0</v>
      </c>
      <c r="F835">
        <v>0</v>
      </c>
      <c r="G835">
        <v>0</v>
      </c>
      <c r="H835">
        <v>0</v>
      </c>
      <c r="I835" t="s">
        <v>1360</v>
      </c>
      <c r="J835">
        <v>6752</v>
      </c>
      <c r="K835">
        <v>1212</v>
      </c>
      <c r="L835">
        <v>429</v>
      </c>
      <c r="M835">
        <v>5046</v>
      </c>
      <c r="N835">
        <v>65</v>
      </c>
      <c r="O835">
        <v>565</v>
      </c>
      <c r="P835">
        <v>213</v>
      </c>
      <c r="Q835">
        <v>0</v>
      </c>
      <c r="R835">
        <v>0</v>
      </c>
      <c r="S835">
        <v>41</v>
      </c>
      <c r="T835">
        <v>181</v>
      </c>
      <c r="U835">
        <v>83</v>
      </c>
      <c r="V835">
        <v>117</v>
      </c>
      <c r="W835">
        <v>11</v>
      </c>
      <c r="X835">
        <v>284</v>
      </c>
      <c r="Y835">
        <v>128</v>
      </c>
      <c r="Z835">
        <v>11</v>
      </c>
      <c r="AA835">
        <v>7</v>
      </c>
      <c r="AB835">
        <v>0</v>
      </c>
      <c r="AC835">
        <v>0</v>
      </c>
      <c r="AD835">
        <v>2121</v>
      </c>
      <c r="AE835">
        <v>2516</v>
      </c>
      <c r="AF835">
        <v>34</v>
      </c>
      <c r="AG835">
        <v>13</v>
      </c>
      <c r="AH835">
        <v>1</v>
      </c>
      <c r="AI835">
        <v>9</v>
      </c>
      <c r="AJ835">
        <v>352</v>
      </c>
      <c r="AK835">
        <v>18</v>
      </c>
      <c r="AL835">
        <v>0</v>
      </c>
      <c r="AM835">
        <v>47</v>
      </c>
      <c r="AN835">
        <v>0</v>
      </c>
      <c r="AO835">
        <v>134</v>
      </c>
      <c r="AP835">
        <v>37</v>
      </c>
    </row>
    <row r="836" spans="1:42" x14ac:dyDescent="0.2">
      <c r="A836">
        <v>57540400</v>
      </c>
      <c r="B836" t="s">
        <v>1361</v>
      </c>
      <c r="C836">
        <v>43465</v>
      </c>
      <c r="D836">
        <v>0</v>
      </c>
      <c r="E836">
        <v>0</v>
      </c>
      <c r="F836">
        <v>0</v>
      </c>
      <c r="G836">
        <v>0</v>
      </c>
      <c r="H836">
        <v>0</v>
      </c>
      <c r="I836" t="s">
        <v>2161</v>
      </c>
      <c r="J836">
        <v>5641</v>
      </c>
      <c r="K836">
        <v>911</v>
      </c>
      <c r="L836">
        <v>325</v>
      </c>
      <c r="M836">
        <v>4329</v>
      </c>
      <c r="N836">
        <v>76</v>
      </c>
      <c r="O836">
        <v>427</v>
      </c>
      <c r="P836">
        <v>135</v>
      </c>
      <c r="Q836">
        <v>1</v>
      </c>
      <c r="R836">
        <v>0</v>
      </c>
      <c r="S836">
        <v>19</v>
      </c>
      <c r="T836">
        <v>197</v>
      </c>
      <c r="U836">
        <v>22</v>
      </c>
      <c r="V836">
        <v>101</v>
      </c>
      <c r="W836">
        <v>9</v>
      </c>
      <c r="X836">
        <v>203</v>
      </c>
      <c r="Y836">
        <v>105</v>
      </c>
      <c r="Z836">
        <v>11</v>
      </c>
      <c r="AA836">
        <v>6</v>
      </c>
      <c r="AB836">
        <v>0</v>
      </c>
      <c r="AC836">
        <v>0</v>
      </c>
      <c r="AD836">
        <v>3126</v>
      </c>
      <c r="AE836">
        <v>1066</v>
      </c>
      <c r="AF836">
        <v>99</v>
      </c>
      <c r="AG836">
        <v>0</v>
      </c>
      <c r="AH836">
        <v>0</v>
      </c>
      <c r="AI836">
        <v>1</v>
      </c>
      <c r="AJ836">
        <v>36</v>
      </c>
      <c r="AK836">
        <v>28</v>
      </c>
      <c r="AL836">
        <v>0</v>
      </c>
      <c r="AM836">
        <v>48</v>
      </c>
      <c r="AN836">
        <v>0</v>
      </c>
      <c r="AO836">
        <v>111</v>
      </c>
      <c r="AP836">
        <v>81</v>
      </c>
    </row>
    <row r="837" spans="1:42" x14ac:dyDescent="0.2">
      <c r="A837">
        <v>57540400</v>
      </c>
      <c r="B837" t="s">
        <v>1361</v>
      </c>
      <c r="C837">
        <v>43100</v>
      </c>
      <c r="D837">
        <v>0</v>
      </c>
      <c r="E837">
        <v>0</v>
      </c>
      <c r="F837">
        <v>0</v>
      </c>
      <c r="G837">
        <v>0</v>
      </c>
      <c r="H837">
        <v>0</v>
      </c>
      <c r="I837" t="s">
        <v>1362</v>
      </c>
      <c r="J837">
        <v>5641</v>
      </c>
      <c r="K837">
        <v>852</v>
      </c>
      <c r="L837">
        <v>345</v>
      </c>
      <c r="M837">
        <v>4394</v>
      </c>
      <c r="N837">
        <v>50</v>
      </c>
      <c r="O837">
        <v>420</v>
      </c>
      <c r="P837">
        <v>137</v>
      </c>
      <c r="Q837">
        <v>1</v>
      </c>
      <c r="R837">
        <v>0</v>
      </c>
      <c r="S837">
        <v>12</v>
      </c>
      <c r="T837">
        <v>150</v>
      </c>
      <c r="U837">
        <v>22</v>
      </c>
      <c r="V837">
        <v>104</v>
      </c>
      <c r="W837">
        <v>7</v>
      </c>
      <c r="X837">
        <v>190</v>
      </c>
      <c r="Y837">
        <v>140</v>
      </c>
      <c r="Z837">
        <v>9</v>
      </c>
      <c r="AA837">
        <v>6</v>
      </c>
      <c r="AB837">
        <v>0</v>
      </c>
      <c r="AC837">
        <v>0</v>
      </c>
      <c r="AD837">
        <v>3247</v>
      </c>
      <c r="AE837">
        <v>1086</v>
      </c>
      <c r="AF837">
        <v>35</v>
      </c>
      <c r="AG837">
        <v>0</v>
      </c>
      <c r="AH837">
        <v>0</v>
      </c>
      <c r="AI837">
        <v>2</v>
      </c>
      <c r="AJ837">
        <v>25</v>
      </c>
      <c r="AK837">
        <v>24</v>
      </c>
      <c r="AL837">
        <v>0</v>
      </c>
      <c r="AM837">
        <v>25</v>
      </c>
      <c r="AN837">
        <v>0</v>
      </c>
      <c r="AO837">
        <v>113</v>
      </c>
      <c r="AP837">
        <v>78</v>
      </c>
    </row>
    <row r="838" spans="1:42" x14ac:dyDescent="0.2">
      <c r="A838">
        <v>57540400</v>
      </c>
      <c r="B838" t="s">
        <v>1361</v>
      </c>
      <c r="C838">
        <v>42735</v>
      </c>
      <c r="D838">
        <v>0</v>
      </c>
      <c r="E838">
        <v>0</v>
      </c>
      <c r="F838">
        <v>0</v>
      </c>
      <c r="G838">
        <v>0</v>
      </c>
      <c r="H838">
        <v>0</v>
      </c>
      <c r="I838" t="s">
        <v>1363</v>
      </c>
      <c r="J838">
        <v>5641</v>
      </c>
      <c r="K838">
        <v>852</v>
      </c>
      <c r="L838">
        <v>347</v>
      </c>
      <c r="M838">
        <v>4393</v>
      </c>
      <c r="N838">
        <v>50</v>
      </c>
      <c r="O838">
        <v>419</v>
      </c>
      <c r="P838">
        <v>137</v>
      </c>
      <c r="Q838">
        <v>1</v>
      </c>
      <c r="R838">
        <v>0</v>
      </c>
      <c r="S838">
        <v>12</v>
      </c>
      <c r="T838">
        <v>150</v>
      </c>
      <c r="U838">
        <v>22</v>
      </c>
      <c r="V838">
        <v>104</v>
      </c>
      <c r="W838">
        <v>7</v>
      </c>
      <c r="X838">
        <v>191</v>
      </c>
      <c r="Y838">
        <v>141</v>
      </c>
      <c r="Z838">
        <v>9</v>
      </c>
      <c r="AA838">
        <v>6</v>
      </c>
      <c r="AB838">
        <v>0</v>
      </c>
      <c r="AC838">
        <v>0</v>
      </c>
      <c r="AD838">
        <v>3249</v>
      </c>
      <c r="AE838">
        <v>1085</v>
      </c>
      <c r="AF838">
        <v>33</v>
      </c>
      <c r="AG838">
        <v>0</v>
      </c>
      <c r="AH838">
        <v>0</v>
      </c>
      <c r="AI838">
        <v>2</v>
      </c>
      <c r="AJ838">
        <v>23</v>
      </c>
      <c r="AK838">
        <v>24</v>
      </c>
      <c r="AL838">
        <v>0</v>
      </c>
      <c r="AM838">
        <v>25</v>
      </c>
      <c r="AN838">
        <v>0</v>
      </c>
      <c r="AO838">
        <v>113</v>
      </c>
      <c r="AP838">
        <v>79</v>
      </c>
    </row>
    <row r="839" spans="1:42" x14ac:dyDescent="0.2">
      <c r="A839">
        <v>57540440</v>
      </c>
      <c r="B839" t="s">
        <v>1364</v>
      </c>
      <c r="C839">
        <v>43465</v>
      </c>
      <c r="D839">
        <v>0</v>
      </c>
      <c r="E839">
        <v>0</v>
      </c>
      <c r="F839">
        <v>0</v>
      </c>
      <c r="G839">
        <v>0</v>
      </c>
      <c r="H839">
        <v>0</v>
      </c>
      <c r="I839" t="s">
        <v>2162</v>
      </c>
      <c r="J839">
        <v>7137</v>
      </c>
      <c r="K839">
        <v>1207</v>
      </c>
      <c r="L839">
        <v>370</v>
      </c>
      <c r="M839">
        <v>5479</v>
      </c>
      <c r="N839">
        <v>81</v>
      </c>
      <c r="O839">
        <v>502</v>
      </c>
      <c r="P839">
        <v>217</v>
      </c>
      <c r="Q839">
        <v>0</v>
      </c>
      <c r="R839">
        <v>0</v>
      </c>
      <c r="S839">
        <v>0</v>
      </c>
      <c r="T839">
        <v>344</v>
      </c>
      <c r="U839">
        <v>39</v>
      </c>
      <c r="V839">
        <v>97</v>
      </c>
      <c r="W839">
        <v>8</v>
      </c>
      <c r="X839">
        <v>232</v>
      </c>
      <c r="Y839">
        <v>117</v>
      </c>
      <c r="Z839">
        <v>12</v>
      </c>
      <c r="AA839">
        <v>10</v>
      </c>
      <c r="AB839">
        <v>0</v>
      </c>
      <c r="AC839">
        <v>0</v>
      </c>
      <c r="AD839">
        <v>4674</v>
      </c>
      <c r="AE839">
        <v>501</v>
      </c>
      <c r="AF839">
        <v>139</v>
      </c>
      <c r="AG839">
        <v>0</v>
      </c>
      <c r="AH839">
        <v>0</v>
      </c>
      <c r="AI839">
        <v>0</v>
      </c>
      <c r="AJ839">
        <v>165</v>
      </c>
      <c r="AK839">
        <v>47</v>
      </c>
      <c r="AL839">
        <v>0</v>
      </c>
      <c r="AM839">
        <v>33</v>
      </c>
      <c r="AN839">
        <v>0</v>
      </c>
      <c r="AO839">
        <v>172</v>
      </c>
      <c r="AP839">
        <v>55</v>
      </c>
    </row>
    <row r="840" spans="1:42" x14ac:dyDescent="0.2">
      <c r="A840">
        <v>57540440</v>
      </c>
      <c r="B840" t="s">
        <v>1364</v>
      </c>
      <c r="C840">
        <v>43100</v>
      </c>
      <c r="D840">
        <v>0</v>
      </c>
      <c r="E840">
        <v>0</v>
      </c>
      <c r="F840">
        <v>0</v>
      </c>
      <c r="G840">
        <v>0</v>
      </c>
      <c r="H840">
        <v>0</v>
      </c>
      <c r="I840" t="s">
        <v>1365</v>
      </c>
      <c r="J840">
        <v>7137</v>
      </c>
      <c r="K840">
        <v>1205</v>
      </c>
      <c r="L840">
        <v>370</v>
      </c>
      <c r="M840">
        <v>5482</v>
      </c>
      <c r="N840">
        <v>81</v>
      </c>
      <c r="O840">
        <v>498</v>
      </c>
      <c r="P840">
        <v>217</v>
      </c>
      <c r="Q840">
        <v>0</v>
      </c>
      <c r="R840">
        <v>0</v>
      </c>
      <c r="S840">
        <v>0</v>
      </c>
      <c r="T840">
        <v>344</v>
      </c>
      <c r="U840">
        <v>38</v>
      </c>
      <c r="V840">
        <v>99</v>
      </c>
      <c r="W840">
        <v>8</v>
      </c>
      <c r="X840">
        <v>232</v>
      </c>
      <c r="Y840">
        <v>116</v>
      </c>
      <c r="Z840">
        <v>12</v>
      </c>
      <c r="AA840">
        <v>10</v>
      </c>
      <c r="AB840">
        <v>0</v>
      </c>
      <c r="AC840">
        <v>0</v>
      </c>
      <c r="AD840">
        <v>4676</v>
      </c>
      <c r="AE840">
        <v>501</v>
      </c>
      <c r="AF840">
        <v>139</v>
      </c>
      <c r="AG840">
        <v>0</v>
      </c>
      <c r="AH840">
        <v>0</v>
      </c>
      <c r="AI840">
        <v>0</v>
      </c>
      <c r="AJ840">
        <v>164</v>
      </c>
      <c r="AK840">
        <v>47</v>
      </c>
      <c r="AL840">
        <v>0</v>
      </c>
      <c r="AM840">
        <v>33</v>
      </c>
      <c r="AN840">
        <v>0</v>
      </c>
      <c r="AO840">
        <v>172</v>
      </c>
      <c r="AP840">
        <v>56</v>
      </c>
    </row>
    <row r="841" spans="1:42" x14ac:dyDescent="0.2">
      <c r="A841">
        <v>57540440</v>
      </c>
      <c r="B841" t="s">
        <v>1364</v>
      </c>
      <c r="C841">
        <v>42735</v>
      </c>
      <c r="D841">
        <v>0</v>
      </c>
      <c r="E841">
        <v>0</v>
      </c>
      <c r="F841">
        <v>0</v>
      </c>
      <c r="G841">
        <v>0</v>
      </c>
      <c r="H841">
        <v>0</v>
      </c>
      <c r="I841" t="s">
        <v>1366</v>
      </c>
      <c r="J841">
        <v>7137</v>
      </c>
      <c r="K841">
        <v>1197</v>
      </c>
      <c r="L841">
        <v>372</v>
      </c>
      <c r="M841">
        <v>5487</v>
      </c>
      <c r="N841">
        <v>81</v>
      </c>
      <c r="O841">
        <v>498</v>
      </c>
      <c r="P841">
        <v>218</v>
      </c>
      <c r="Q841">
        <v>0</v>
      </c>
      <c r="R841">
        <v>0</v>
      </c>
      <c r="S841">
        <v>0</v>
      </c>
      <c r="T841">
        <v>341</v>
      </c>
      <c r="U841">
        <v>36</v>
      </c>
      <c r="V841">
        <v>97</v>
      </c>
      <c r="W841">
        <v>8</v>
      </c>
      <c r="X841">
        <v>233</v>
      </c>
      <c r="Y841">
        <v>115</v>
      </c>
      <c r="Z841">
        <v>14</v>
      </c>
      <c r="AA841">
        <v>10</v>
      </c>
      <c r="AB841">
        <v>0</v>
      </c>
      <c r="AC841">
        <v>0</v>
      </c>
      <c r="AD841">
        <v>4685</v>
      </c>
      <c r="AE841">
        <v>500</v>
      </c>
      <c r="AF841">
        <v>139</v>
      </c>
      <c r="AG841">
        <v>0</v>
      </c>
      <c r="AH841">
        <v>0</v>
      </c>
      <c r="AI841">
        <v>0</v>
      </c>
      <c r="AJ841">
        <v>164</v>
      </c>
      <c r="AK841">
        <v>48</v>
      </c>
      <c r="AL841">
        <v>0</v>
      </c>
      <c r="AM841">
        <v>33</v>
      </c>
      <c r="AN841">
        <v>0</v>
      </c>
      <c r="AO841">
        <v>173</v>
      </c>
      <c r="AP841">
        <v>55</v>
      </c>
    </row>
    <row r="842" spans="1:42" x14ac:dyDescent="0.2">
      <c r="A842">
        <v>57540480</v>
      </c>
      <c r="B842" t="s">
        <v>1367</v>
      </c>
      <c r="C842">
        <v>43465</v>
      </c>
      <c r="D842">
        <v>0</v>
      </c>
      <c r="E842">
        <v>0</v>
      </c>
      <c r="F842">
        <v>0</v>
      </c>
      <c r="G842">
        <v>0</v>
      </c>
      <c r="H842">
        <v>0</v>
      </c>
      <c r="I842" t="s">
        <v>2163</v>
      </c>
      <c r="J842">
        <v>8557</v>
      </c>
      <c r="K842">
        <v>1178</v>
      </c>
      <c r="L842">
        <v>350</v>
      </c>
      <c r="M842">
        <v>6919</v>
      </c>
      <c r="N842">
        <v>110</v>
      </c>
      <c r="O842">
        <v>446</v>
      </c>
      <c r="P842">
        <v>159</v>
      </c>
      <c r="Q842">
        <v>0</v>
      </c>
      <c r="R842">
        <v>0</v>
      </c>
      <c r="S842">
        <v>0</v>
      </c>
      <c r="T842">
        <v>306</v>
      </c>
      <c r="U842">
        <v>31</v>
      </c>
      <c r="V842">
        <v>227</v>
      </c>
      <c r="W842">
        <v>8</v>
      </c>
      <c r="X842">
        <v>195</v>
      </c>
      <c r="Y842">
        <v>144</v>
      </c>
      <c r="Z842">
        <v>3</v>
      </c>
      <c r="AA842">
        <v>8</v>
      </c>
      <c r="AB842">
        <v>0</v>
      </c>
      <c r="AC842">
        <v>0</v>
      </c>
      <c r="AD842">
        <v>5877</v>
      </c>
      <c r="AE842">
        <v>629</v>
      </c>
      <c r="AF842">
        <v>161</v>
      </c>
      <c r="AG842">
        <v>0</v>
      </c>
      <c r="AH842">
        <v>0</v>
      </c>
      <c r="AI842">
        <v>1</v>
      </c>
      <c r="AJ842">
        <v>250</v>
      </c>
      <c r="AK842">
        <v>42</v>
      </c>
      <c r="AL842">
        <v>0</v>
      </c>
      <c r="AM842">
        <v>68</v>
      </c>
      <c r="AN842">
        <v>0</v>
      </c>
      <c r="AO842">
        <v>114</v>
      </c>
      <c r="AP842">
        <v>112</v>
      </c>
    </row>
    <row r="843" spans="1:42" x14ac:dyDescent="0.2">
      <c r="A843">
        <v>57540480</v>
      </c>
      <c r="B843" t="s">
        <v>1367</v>
      </c>
      <c r="C843">
        <v>43100</v>
      </c>
      <c r="D843">
        <v>0</v>
      </c>
      <c r="E843">
        <v>0</v>
      </c>
      <c r="F843">
        <v>0</v>
      </c>
      <c r="G843">
        <v>0</v>
      </c>
      <c r="H843">
        <v>0</v>
      </c>
      <c r="I843" t="s">
        <v>1368</v>
      </c>
      <c r="J843">
        <v>8557</v>
      </c>
      <c r="K843">
        <v>1155</v>
      </c>
      <c r="L843">
        <v>426</v>
      </c>
      <c r="M843">
        <v>6804</v>
      </c>
      <c r="N843">
        <v>171</v>
      </c>
      <c r="O843">
        <v>422</v>
      </c>
      <c r="P843">
        <v>143</v>
      </c>
      <c r="Q843">
        <v>0</v>
      </c>
      <c r="R843">
        <v>0</v>
      </c>
      <c r="S843">
        <v>4</v>
      </c>
      <c r="T843">
        <v>276</v>
      </c>
      <c r="U843">
        <v>29</v>
      </c>
      <c r="V843">
        <v>274</v>
      </c>
      <c r="W843">
        <v>7</v>
      </c>
      <c r="X843">
        <v>285</v>
      </c>
      <c r="Y843">
        <v>125</v>
      </c>
      <c r="Z843">
        <v>8</v>
      </c>
      <c r="AA843">
        <v>8</v>
      </c>
      <c r="AB843">
        <v>0</v>
      </c>
      <c r="AC843">
        <v>0</v>
      </c>
      <c r="AD843">
        <v>5936</v>
      </c>
      <c r="AE843">
        <v>657</v>
      </c>
      <c r="AF843">
        <v>114</v>
      </c>
      <c r="AG843">
        <v>0</v>
      </c>
      <c r="AH843">
        <v>0</v>
      </c>
      <c r="AI843">
        <v>3</v>
      </c>
      <c r="AJ843">
        <v>93</v>
      </c>
      <c r="AK843">
        <v>103</v>
      </c>
      <c r="AL843">
        <v>0</v>
      </c>
      <c r="AM843">
        <v>69</v>
      </c>
      <c r="AN843">
        <v>0</v>
      </c>
      <c r="AO843">
        <v>106</v>
      </c>
      <c r="AP843">
        <v>159</v>
      </c>
    </row>
    <row r="844" spans="1:42" x14ac:dyDescent="0.2">
      <c r="A844">
        <v>57540480</v>
      </c>
      <c r="B844" t="s">
        <v>1367</v>
      </c>
      <c r="C844">
        <v>42735</v>
      </c>
      <c r="D844">
        <v>0</v>
      </c>
      <c r="E844">
        <v>0</v>
      </c>
      <c r="F844">
        <v>0</v>
      </c>
      <c r="G844">
        <v>0</v>
      </c>
      <c r="H844">
        <v>0</v>
      </c>
      <c r="I844" t="s">
        <v>1369</v>
      </c>
      <c r="J844">
        <v>8557</v>
      </c>
      <c r="K844">
        <v>1140</v>
      </c>
      <c r="L844">
        <v>447</v>
      </c>
      <c r="M844">
        <v>6779</v>
      </c>
      <c r="N844">
        <v>191</v>
      </c>
      <c r="O844">
        <v>408</v>
      </c>
      <c r="P844">
        <v>140</v>
      </c>
      <c r="Q844">
        <v>1</v>
      </c>
      <c r="R844">
        <v>0</v>
      </c>
      <c r="S844">
        <v>4</v>
      </c>
      <c r="T844">
        <v>269</v>
      </c>
      <c r="U844">
        <v>27</v>
      </c>
      <c r="V844">
        <v>284</v>
      </c>
      <c r="W844">
        <v>7</v>
      </c>
      <c r="X844">
        <v>307</v>
      </c>
      <c r="Y844">
        <v>122</v>
      </c>
      <c r="Z844">
        <v>10</v>
      </c>
      <c r="AA844">
        <v>8</v>
      </c>
      <c r="AB844">
        <v>0</v>
      </c>
      <c r="AC844">
        <v>0</v>
      </c>
      <c r="AD844">
        <v>5967</v>
      </c>
      <c r="AE844">
        <v>666</v>
      </c>
      <c r="AF844">
        <v>105</v>
      </c>
      <c r="AG844">
        <v>0</v>
      </c>
      <c r="AH844">
        <v>0</v>
      </c>
      <c r="AI844">
        <v>5</v>
      </c>
      <c r="AJ844">
        <v>36</v>
      </c>
      <c r="AK844">
        <v>123</v>
      </c>
      <c r="AL844">
        <v>0</v>
      </c>
      <c r="AM844">
        <v>69</v>
      </c>
      <c r="AN844">
        <v>0</v>
      </c>
      <c r="AO844">
        <v>104</v>
      </c>
      <c r="AP844">
        <v>170</v>
      </c>
    </row>
    <row r="845" spans="1:42" x14ac:dyDescent="0.2">
      <c r="A845">
        <v>57540520</v>
      </c>
      <c r="B845" t="s">
        <v>1370</v>
      </c>
      <c r="C845">
        <v>43465</v>
      </c>
      <c r="D845">
        <v>0</v>
      </c>
      <c r="E845">
        <v>0</v>
      </c>
      <c r="F845">
        <v>0</v>
      </c>
      <c r="G845">
        <v>0</v>
      </c>
      <c r="H845">
        <v>0</v>
      </c>
      <c r="I845" t="s">
        <v>2164</v>
      </c>
      <c r="J845">
        <v>3542</v>
      </c>
      <c r="K845">
        <v>499</v>
      </c>
      <c r="L845">
        <v>157</v>
      </c>
      <c r="M845">
        <v>2864</v>
      </c>
      <c r="N845">
        <v>22</v>
      </c>
      <c r="O845">
        <v>208</v>
      </c>
      <c r="P845">
        <v>74</v>
      </c>
      <c r="Q845">
        <v>0</v>
      </c>
      <c r="R845">
        <v>0</v>
      </c>
      <c r="S845">
        <v>0</v>
      </c>
      <c r="T845">
        <v>138</v>
      </c>
      <c r="U845">
        <v>19</v>
      </c>
      <c r="V845">
        <v>56</v>
      </c>
      <c r="W845">
        <v>4</v>
      </c>
      <c r="X845">
        <v>86</v>
      </c>
      <c r="Y845">
        <v>70</v>
      </c>
      <c r="Z845">
        <v>1</v>
      </c>
      <c r="AA845">
        <v>0</v>
      </c>
      <c r="AB845">
        <v>0</v>
      </c>
      <c r="AC845">
        <v>0</v>
      </c>
      <c r="AD845">
        <v>2213</v>
      </c>
      <c r="AE845">
        <v>532</v>
      </c>
      <c r="AF845">
        <v>51</v>
      </c>
      <c r="AG845">
        <v>0</v>
      </c>
      <c r="AH845">
        <v>0</v>
      </c>
      <c r="AI845">
        <v>0</v>
      </c>
      <c r="AJ845">
        <v>68</v>
      </c>
      <c r="AK845">
        <v>6</v>
      </c>
      <c r="AL845">
        <v>0</v>
      </c>
      <c r="AM845">
        <v>16</v>
      </c>
      <c r="AN845">
        <v>0</v>
      </c>
      <c r="AO845">
        <v>58</v>
      </c>
      <c r="AP845">
        <v>39</v>
      </c>
    </row>
    <row r="846" spans="1:42" x14ac:dyDescent="0.2">
      <c r="A846">
        <v>57540520</v>
      </c>
      <c r="B846" t="s">
        <v>1370</v>
      </c>
      <c r="C846">
        <v>43100</v>
      </c>
      <c r="D846">
        <v>0</v>
      </c>
      <c r="E846">
        <v>0</v>
      </c>
      <c r="F846">
        <v>0</v>
      </c>
      <c r="G846">
        <v>0</v>
      </c>
      <c r="H846">
        <v>0</v>
      </c>
      <c r="I846" t="s">
        <v>1371</v>
      </c>
      <c r="J846">
        <v>3542</v>
      </c>
      <c r="K846">
        <v>499</v>
      </c>
      <c r="L846">
        <v>157</v>
      </c>
      <c r="M846">
        <v>2865</v>
      </c>
      <c r="N846">
        <v>22</v>
      </c>
      <c r="O846">
        <v>208</v>
      </c>
      <c r="P846">
        <v>74</v>
      </c>
      <c r="Q846">
        <v>0</v>
      </c>
      <c r="R846">
        <v>0</v>
      </c>
      <c r="S846">
        <v>0</v>
      </c>
      <c r="T846">
        <v>138</v>
      </c>
      <c r="U846">
        <v>18</v>
      </c>
      <c r="V846">
        <v>56</v>
      </c>
      <c r="W846">
        <v>4</v>
      </c>
      <c r="X846">
        <v>86</v>
      </c>
      <c r="Y846">
        <v>70</v>
      </c>
      <c r="Z846">
        <v>1</v>
      </c>
      <c r="AA846">
        <v>0</v>
      </c>
      <c r="AB846">
        <v>0</v>
      </c>
      <c r="AC846">
        <v>0</v>
      </c>
      <c r="AD846">
        <v>2213</v>
      </c>
      <c r="AE846">
        <v>532</v>
      </c>
      <c r="AF846">
        <v>51</v>
      </c>
      <c r="AG846">
        <v>0</v>
      </c>
      <c r="AH846">
        <v>0</v>
      </c>
      <c r="AI846">
        <v>0</v>
      </c>
      <c r="AJ846">
        <v>68</v>
      </c>
      <c r="AK846">
        <v>6</v>
      </c>
      <c r="AL846">
        <v>0</v>
      </c>
      <c r="AM846">
        <v>16</v>
      </c>
      <c r="AN846">
        <v>0</v>
      </c>
      <c r="AO846">
        <v>59</v>
      </c>
      <c r="AP846">
        <v>39</v>
      </c>
    </row>
    <row r="847" spans="1:42" x14ac:dyDescent="0.2">
      <c r="A847">
        <v>57540520</v>
      </c>
      <c r="B847" t="s">
        <v>1370</v>
      </c>
      <c r="C847">
        <v>42735</v>
      </c>
      <c r="D847">
        <v>0</v>
      </c>
      <c r="E847">
        <v>0</v>
      </c>
      <c r="F847">
        <v>0</v>
      </c>
      <c r="G847">
        <v>0</v>
      </c>
      <c r="H847">
        <v>0</v>
      </c>
      <c r="I847" t="s">
        <v>1372</v>
      </c>
      <c r="J847">
        <v>3542</v>
      </c>
      <c r="K847">
        <v>489</v>
      </c>
      <c r="L847">
        <v>159</v>
      </c>
      <c r="M847">
        <v>2873</v>
      </c>
      <c r="N847">
        <v>22</v>
      </c>
      <c r="O847">
        <v>206</v>
      </c>
      <c r="P847">
        <v>68</v>
      </c>
      <c r="Q847">
        <v>0</v>
      </c>
      <c r="R847">
        <v>0</v>
      </c>
      <c r="S847">
        <v>0</v>
      </c>
      <c r="T847">
        <v>137</v>
      </c>
      <c r="U847">
        <v>17</v>
      </c>
      <c r="V847">
        <v>58</v>
      </c>
      <c r="W847">
        <v>3</v>
      </c>
      <c r="X847">
        <v>87</v>
      </c>
      <c r="Y847">
        <v>68</v>
      </c>
      <c r="Z847">
        <v>4</v>
      </c>
      <c r="AA847">
        <v>0</v>
      </c>
      <c r="AB847">
        <v>0</v>
      </c>
      <c r="AC847">
        <v>0</v>
      </c>
      <c r="AD847">
        <v>2222</v>
      </c>
      <c r="AE847">
        <v>533</v>
      </c>
      <c r="AF847">
        <v>51</v>
      </c>
      <c r="AG847">
        <v>0</v>
      </c>
      <c r="AH847">
        <v>0</v>
      </c>
      <c r="AI847">
        <v>0</v>
      </c>
      <c r="AJ847">
        <v>66</v>
      </c>
      <c r="AK847">
        <v>6</v>
      </c>
      <c r="AL847">
        <v>0</v>
      </c>
      <c r="AM847">
        <v>16</v>
      </c>
      <c r="AN847">
        <v>0</v>
      </c>
      <c r="AO847">
        <v>54</v>
      </c>
      <c r="AP847">
        <v>41</v>
      </c>
    </row>
    <row r="848" spans="1:42" x14ac:dyDescent="0.2">
      <c r="A848">
        <v>57580000</v>
      </c>
      <c r="B848" t="s">
        <v>1373</v>
      </c>
      <c r="C848">
        <v>43465</v>
      </c>
      <c r="D848">
        <v>0</v>
      </c>
      <c r="E848">
        <v>0</v>
      </c>
      <c r="F848">
        <v>0</v>
      </c>
      <c r="G848">
        <v>0</v>
      </c>
      <c r="H848">
        <v>0</v>
      </c>
      <c r="I848" t="s">
        <v>2165</v>
      </c>
      <c r="J848">
        <v>45041</v>
      </c>
      <c r="K848">
        <v>10146</v>
      </c>
      <c r="L848">
        <v>3714</v>
      </c>
      <c r="M848">
        <v>30707</v>
      </c>
      <c r="N848">
        <v>474</v>
      </c>
      <c r="O848">
        <v>5493</v>
      </c>
      <c r="P848">
        <v>1743</v>
      </c>
      <c r="Q848">
        <v>5</v>
      </c>
      <c r="R848">
        <v>0</v>
      </c>
      <c r="S848">
        <v>57</v>
      </c>
      <c r="T848">
        <v>1428</v>
      </c>
      <c r="U848">
        <v>397</v>
      </c>
      <c r="V848">
        <v>864</v>
      </c>
      <c r="W848">
        <v>159</v>
      </c>
      <c r="X848">
        <v>2223</v>
      </c>
      <c r="Y848">
        <v>1162</v>
      </c>
      <c r="Z848">
        <v>95</v>
      </c>
      <c r="AA848">
        <v>233</v>
      </c>
      <c r="AB848">
        <v>0</v>
      </c>
      <c r="AC848">
        <v>1</v>
      </c>
      <c r="AD848">
        <v>26284</v>
      </c>
      <c r="AE848">
        <v>3938</v>
      </c>
      <c r="AF848">
        <v>368</v>
      </c>
      <c r="AG848">
        <v>4</v>
      </c>
      <c r="AH848">
        <v>0</v>
      </c>
      <c r="AI848">
        <v>21</v>
      </c>
      <c r="AJ848">
        <v>92</v>
      </c>
      <c r="AK848">
        <v>291</v>
      </c>
      <c r="AL848">
        <v>7</v>
      </c>
      <c r="AM848">
        <v>176</v>
      </c>
      <c r="AN848">
        <v>0</v>
      </c>
      <c r="AO848">
        <v>1210</v>
      </c>
      <c r="AP848">
        <v>444</v>
      </c>
    </row>
    <row r="849" spans="1:42" x14ac:dyDescent="0.2">
      <c r="A849">
        <v>57580000</v>
      </c>
      <c r="B849" t="s">
        <v>1373</v>
      </c>
      <c r="C849">
        <v>43100</v>
      </c>
      <c r="D849">
        <v>0</v>
      </c>
      <c r="E849">
        <v>0</v>
      </c>
      <c r="F849">
        <v>0</v>
      </c>
      <c r="G849">
        <v>0</v>
      </c>
      <c r="H849">
        <v>0</v>
      </c>
      <c r="I849" t="s">
        <v>1374</v>
      </c>
      <c r="J849">
        <v>45041</v>
      </c>
      <c r="K849">
        <v>10089</v>
      </c>
      <c r="L849">
        <v>3709</v>
      </c>
      <c r="M849">
        <v>30755</v>
      </c>
      <c r="N849">
        <v>489</v>
      </c>
      <c r="O849">
        <v>5471</v>
      </c>
      <c r="P849">
        <v>1748</v>
      </c>
      <c r="Q849">
        <v>5</v>
      </c>
      <c r="R849">
        <v>0</v>
      </c>
      <c r="S849">
        <v>58</v>
      </c>
      <c r="T849">
        <v>1427</v>
      </c>
      <c r="U849">
        <v>399</v>
      </c>
      <c r="V849">
        <v>822</v>
      </c>
      <c r="W849">
        <v>159</v>
      </c>
      <c r="X849">
        <v>2324</v>
      </c>
      <c r="Y849">
        <v>1058</v>
      </c>
      <c r="Z849">
        <v>91</v>
      </c>
      <c r="AA849">
        <v>235</v>
      </c>
      <c r="AB849">
        <v>0</v>
      </c>
      <c r="AC849">
        <v>1</v>
      </c>
      <c r="AD849">
        <v>26418</v>
      </c>
      <c r="AE849">
        <v>3933</v>
      </c>
      <c r="AF849">
        <v>278</v>
      </c>
      <c r="AG849">
        <v>4</v>
      </c>
      <c r="AH849">
        <v>0</v>
      </c>
      <c r="AI849">
        <v>21</v>
      </c>
      <c r="AJ849">
        <v>100</v>
      </c>
      <c r="AK849">
        <v>304</v>
      </c>
      <c r="AL849">
        <v>7</v>
      </c>
      <c r="AM849">
        <v>178</v>
      </c>
      <c r="AN849">
        <v>0</v>
      </c>
      <c r="AO849">
        <v>1214</v>
      </c>
      <c r="AP849">
        <v>408</v>
      </c>
    </row>
    <row r="850" spans="1:42" x14ac:dyDescent="0.2">
      <c r="A850">
        <v>57580000</v>
      </c>
      <c r="B850" t="s">
        <v>1373</v>
      </c>
      <c r="C850">
        <v>42735</v>
      </c>
      <c r="D850">
        <v>0</v>
      </c>
      <c r="E850">
        <v>0</v>
      </c>
      <c r="F850">
        <v>0</v>
      </c>
      <c r="G850">
        <v>0</v>
      </c>
      <c r="H850">
        <v>0</v>
      </c>
      <c r="I850" t="s">
        <v>1375</v>
      </c>
      <c r="J850">
        <v>45041</v>
      </c>
      <c r="K850">
        <v>10051</v>
      </c>
      <c r="L850">
        <v>3703</v>
      </c>
      <c r="M850">
        <v>30803</v>
      </c>
      <c r="N850">
        <v>485</v>
      </c>
      <c r="O850">
        <v>5458</v>
      </c>
      <c r="P850">
        <v>1741</v>
      </c>
      <c r="Q850">
        <v>5</v>
      </c>
      <c r="R850">
        <v>0</v>
      </c>
      <c r="S850">
        <v>59</v>
      </c>
      <c r="T850">
        <v>1426</v>
      </c>
      <c r="U850">
        <v>398</v>
      </c>
      <c r="V850">
        <v>803</v>
      </c>
      <c r="W850">
        <v>159</v>
      </c>
      <c r="X850">
        <v>2469</v>
      </c>
      <c r="Y850">
        <v>909</v>
      </c>
      <c r="Z850">
        <v>89</v>
      </c>
      <c r="AA850">
        <v>236</v>
      </c>
      <c r="AB850">
        <v>0</v>
      </c>
      <c r="AC850">
        <v>1</v>
      </c>
      <c r="AD850">
        <v>26536</v>
      </c>
      <c r="AE850">
        <v>3908</v>
      </c>
      <c r="AF850">
        <v>245</v>
      </c>
      <c r="AG850">
        <v>4</v>
      </c>
      <c r="AH850">
        <v>0</v>
      </c>
      <c r="AI850">
        <v>21</v>
      </c>
      <c r="AJ850">
        <v>89</v>
      </c>
      <c r="AK850">
        <v>310</v>
      </c>
      <c r="AL850">
        <v>7</v>
      </c>
      <c r="AM850">
        <v>168</v>
      </c>
      <c r="AN850">
        <v>0</v>
      </c>
      <c r="AO850">
        <v>1206</v>
      </c>
      <c r="AP850">
        <v>389</v>
      </c>
    </row>
    <row r="851" spans="1:42" x14ac:dyDescent="0.2">
      <c r="A851">
        <v>57580040</v>
      </c>
      <c r="B851" t="s">
        <v>1376</v>
      </c>
      <c r="C851">
        <v>43465</v>
      </c>
      <c r="D851">
        <v>0</v>
      </c>
      <c r="E851">
        <v>0</v>
      </c>
      <c r="F851">
        <v>0</v>
      </c>
      <c r="G851">
        <v>0</v>
      </c>
      <c r="H851">
        <v>0</v>
      </c>
      <c r="I851" t="s">
        <v>2166</v>
      </c>
      <c r="J851">
        <v>5930</v>
      </c>
      <c r="K851">
        <v>1642</v>
      </c>
      <c r="L851">
        <v>603</v>
      </c>
      <c r="M851">
        <v>3629</v>
      </c>
      <c r="N851">
        <v>57</v>
      </c>
      <c r="O851">
        <v>981</v>
      </c>
      <c r="P851">
        <v>283</v>
      </c>
      <c r="Q851">
        <v>1</v>
      </c>
      <c r="R851">
        <v>0</v>
      </c>
      <c r="S851">
        <v>9</v>
      </c>
      <c r="T851">
        <v>205</v>
      </c>
      <c r="U851">
        <v>64</v>
      </c>
      <c r="V851">
        <v>65</v>
      </c>
      <c r="W851">
        <v>33</v>
      </c>
      <c r="X851">
        <v>352</v>
      </c>
      <c r="Y851">
        <v>203</v>
      </c>
      <c r="Z851">
        <v>13</v>
      </c>
      <c r="AA851">
        <v>36</v>
      </c>
      <c r="AB851">
        <v>0</v>
      </c>
      <c r="AC851">
        <v>0</v>
      </c>
      <c r="AD851">
        <v>3330</v>
      </c>
      <c r="AE851">
        <v>249</v>
      </c>
      <c r="AF851">
        <v>31</v>
      </c>
      <c r="AG851">
        <v>0</v>
      </c>
      <c r="AH851">
        <v>0</v>
      </c>
      <c r="AI851">
        <v>1</v>
      </c>
      <c r="AJ851">
        <v>17</v>
      </c>
      <c r="AK851">
        <v>42</v>
      </c>
      <c r="AL851">
        <v>0</v>
      </c>
      <c r="AM851">
        <v>14</v>
      </c>
      <c r="AN851">
        <v>0</v>
      </c>
      <c r="AO851">
        <v>185</v>
      </c>
      <c r="AP851">
        <v>29</v>
      </c>
    </row>
    <row r="852" spans="1:42" x14ac:dyDescent="0.2">
      <c r="A852">
        <v>57580040</v>
      </c>
      <c r="B852" t="s">
        <v>1376</v>
      </c>
      <c r="C852">
        <v>43100</v>
      </c>
      <c r="D852">
        <v>0</v>
      </c>
      <c r="E852">
        <v>0</v>
      </c>
      <c r="F852">
        <v>0</v>
      </c>
      <c r="G852">
        <v>0</v>
      </c>
      <c r="H852">
        <v>0</v>
      </c>
      <c r="I852" t="s">
        <v>1377</v>
      </c>
      <c r="J852">
        <v>5930</v>
      </c>
      <c r="K852">
        <v>1641</v>
      </c>
      <c r="L852">
        <v>603</v>
      </c>
      <c r="M852">
        <v>3627</v>
      </c>
      <c r="N852">
        <v>59</v>
      </c>
      <c r="O852">
        <v>976</v>
      </c>
      <c r="P852">
        <v>290</v>
      </c>
      <c r="Q852">
        <v>1</v>
      </c>
      <c r="R852">
        <v>0</v>
      </c>
      <c r="S852">
        <v>9</v>
      </c>
      <c r="T852">
        <v>203</v>
      </c>
      <c r="U852">
        <v>65</v>
      </c>
      <c r="V852">
        <v>63</v>
      </c>
      <c r="W852">
        <v>34</v>
      </c>
      <c r="X852">
        <v>387</v>
      </c>
      <c r="Y852">
        <v>167</v>
      </c>
      <c r="Z852">
        <v>12</v>
      </c>
      <c r="AA852">
        <v>37</v>
      </c>
      <c r="AB852">
        <v>0</v>
      </c>
      <c r="AC852">
        <v>0</v>
      </c>
      <c r="AD852">
        <v>3333</v>
      </c>
      <c r="AE852">
        <v>252</v>
      </c>
      <c r="AF852">
        <v>24</v>
      </c>
      <c r="AG852">
        <v>0</v>
      </c>
      <c r="AH852">
        <v>0</v>
      </c>
      <c r="AI852">
        <v>1</v>
      </c>
      <c r="AJ852">
        <v>18</v>
      </c>
      <c r="AK852">
        <v>47</v>
      </c>
      <c r="AL852">
        <v>0</v>
      </c>
      <c r="AM852">
        <v>12</v>
      </c>
      <c r="AN852">
        <v>0</v>
      </c>
      <c r="AO852">
        <v>191</v>
      </c>
      <c r="AP852">
        <v>27</v>
      </c>
    </row>
    <row r="853" spans="1:42" x14ac:dyDescent="0.2">
      <c r="A853">
        <v>57580040</v>
      </c>
      <c r="B853" t="s">
        <v>1376</v>
      </c>
      <c r="C853">
        <v>42735</v>
      </c>
      <c r="D853">
        <v>0</v>
      </c>
      <c r="E853">
        <v>0</v>
      </c>
      <c r="F853">
        <v>0</v>
      </c>
      <c r="G853">
        <v>0</v>
      </c>
      <c r="H853">
        <v>0</v>
      </c>
      <c r="I853" t="s">
        <v>1378</v>
      </c>
      <c r="J853">
        <v>5930</v>
      </c>
      <c r="K853">
        <v>1637</v>
      </c>
      <c r="L853">
        <v>605</v>
      </c>
      <c r="M853">
        <v>3631</v>
      </c>
      <c r="N853">
        <v>58</v>
      </c>
      <c r="O853">
        <v>974</v>
      </c>
      <c r="P853">
        <v>289</v>
      </c>
      <c r="Q853">
        <v>1</v>
      </c>
      <c r="R853">
        <v>0</v>
      </c>
      <c r="S853">
        <v>9</v>
      </c>
      <c r="T853">
        <v>204</v>
      </c>
      <c r="U853">
        <v>65</v>
      </c>
      <c r="V853">
        <v>61</v>
      </c>
      <c r="W853">
        <v>34</v>
      </c>
      <c r="X853">
        <v>455</v>
      </c>
      <c r="Y853">
        <v>102</v>
      </c>
      <c r="Z853">
        <v>11</v>
      </c>
      <c r="AA853">
        <v>37</v>
      </c>
      <c r="AB853">
        <v>0</v>
      </c>
      <c r="AC853">
        <v>0</v>
      </c>
      <c r="AD853">
        <v>3361</v>
      </c>
      <c r="AE853">
        <v>245</v>
      </c>
      <c r="AF853">
        <v>10</v>
      </c>
      <c r="AG853">
        <v>0</v>
      </c>
      <c r="AH853">
        <v>0</v>
      </c>
      <c r="AI853">
        <v>1</v>
      </c>
      <c r="AJ853">
        <v>13</v>
      </c>
      <c r="AK853">
        <v>49</v>
      </c>
      <c r="AL853">
        <v>0</v>
      </c>
      <c r="AM853">
        <v>9</v>
      </c>
      <c r="AN853">
        <v>0</v>
      </c>
      <c r="AO853">
        <v>189</v>
      </c>
      <c r="AP853">
        <v>25</v>
      </c>
    </row>
    <row r="854" spans="1:42" x14ac:dyDescent="0.2">
      <c r="A854">
        <v>57580080</v>
      </c>
      <c r="B854" t="s">
        <v>1379</v>
      </c>
      <c r="C854">
        <v>43465</v>
      </c>
      <c r="D854">
        <v>0</v>
      </c>
      <c r="E854">
        <v>0</v>
      </c>
      <c r="F854">
        <v>0</v>
      </c>
      <c r="G854">
        <v>0</v>
      </c>
      <c r="H854">
        <v>0</v>
      </c>
      <c r="I854" t="s">
        <v>2167</v>
      </c>
      <c r="J854">
        <v>4125</v>
      </c>
      <c r="K854">
        <v>810</v>
      </c>
      <c r="L854">
        <v>303</v>
      </c>
      <c r="M854">
        <v>2983</v>
      </c>
      <c r="N854">
        <v>28</v>
      </c>
      <c r="O854">
        <v>455</v>
      </c>
      <c r="P854">
        <v>108</v>
      </c>
      <c r="Q854">
        <v>1</v>
      </c>
      <c r="R854">
        <v>0</v>
      </c>
      <c r="S854">
        <v>11</v>
      </c>
      <c r="T854">
        <v>124</v>
      </c>
      <c r="U854">
        <v>23</v>
      </c>
      <c r="V854">
        <v>77</v>
      </c>
      <c r="W854">
        <v>11</v>
      </c>
      <c r="X854">
        <v>179</v>
      </c>
      <c r="Y854">
        <v>120</v>
      </c>
      <c r="Z854">
        <v>4</v>
      </c>
      <c r="AA854">
        <v>0</v>
      </c>
      <c r="AB854">
        <v>0</v>
      </c>
      <c r="AC854">
        <v>0</v>
      </c>
      <c r="AD854">
        <v>2728</v>
      </c>
      <c r="AE854">
        <v>237</v>
      </c>
      <c r="AF854">
        <v>14</v>
      </c>
      <c r="AG854">
        <v>0</v>
      </c>
      <c r="AH854">
        <v>0</v>
      </c>
      <c r="AI854">
        <v>0</v>
      </c>
      <c r="AJ854">
        <v>4</v>
      </c>
      <c r="AK854">
        <v>15</v>
      </c>
      <c r="AL854">
        <v>0</v>
      </c>
      <c r="AM854">
        <v>14</v>
      </c>
      <c r="AN854">
        <v>0</v>
      </c>
      <c r="AO854">
        <v>82</v>
      </c>
      <c r="AP854">
        <v>15</v>
      </c>
    </row>
    <row r="855" spans="1:42" x14ac:dyDescent="0.2">
      <c r="A855">
        <v>57580080</v>
      </c>
      <c r="B855" t="s">
        <v>1379</v>
      </c>
      <c r="C855">
        <v>43100</v>
      </c>
      <c r="D855">
        <v>0</v>
      </c>
      <c r="E855">
        <v>0</v>
      </c>
      <c r="F855">
        <v>0</v>
      </c>
      <c r="G855">
        <v>0</v>
      </c>
      <c r="H855">
        <v>0</v>
      </c>
      <c r="I855" t="s">
        <v>1380</v>
      </c>
      <c r="J855">
        <v>4124</v>
      </c>
      <c r="K855">
        <v>805</v>
      </c>
      <c r="L855">
        <v>304</v>
      </c>
      <c r="M855">
        <v>2987</v>
      </c>
      <c r="N855">
        <v>28</v>
      </c>
      <c r="O855">
        <v>451</v>
      </c>
      <c r="P855">
        <v>107</v>
      </c>
      <c r="Q855">
        <v>1</v>
      </c>
      <c r="R855">
        <v>0</v>
      </c>
      <c r="S855">
        <v>11</v>
      </c>
      <c r="T855">
        <v>125</v>
      </c>
      <c r="U855">
        <v>23</v>
      </c>
      <c r="V855">
        <v>77</v>
      </c>
      <c r="W855">
        <v>11</v>
      </c>
      <c r="X855">
        <v>222</v>
      </c>
      <c r="Y855">
        <v>78</v>
      </c>
      <c r="Z855">
        <v>4</v>
      </c>
      <c r="AA855">
        <v>0</v>
      </c>
      <c r="AB855">
        <v>0</v>
      </c>
      <c r="AC855">
        <v>0</v>
      </c>
      <c r="AD855">
        <v>2733</v>
      </c>
      <c r="AE855">
        <v>238</v>
      </c>
      <c r="AF855">
        <v>12</v>
      </c>
      <c r="AG855">
        <v>0</v>
      </c>
      <c r="AH855">
        <v>0</v>
      </c>
      <c r="AI855">
        <v>0</v>
      </c>
      <c r="AJ855">
        <v>4</v>
      </c>
      <c r="AK855">
        <v>14</v>
      </c>
      <c r="AL855">
        <v>0</v>
      </c>
      <c r="AM855">
        <v>14</v>
      </c>
      <c r="AN855">
        <v>0</v>
      </c>
      <c r="AO855">
        <v>82</v>
      </c>
      <c r="AP855">
        <v>15</v>
      </c>
    </row>
    <row r="856" spans="1:42" x14ac:dyDescent="0.2">
      <c r="A856">
        <v>57580080</v>
      </c>
      <c r="B856" t="s">
        <v>1379</v>
      </c>
      <c r="C856">
        <v>42735</v>
      </c>
      <c r="D856">
        <v>0</v>
      </c>
      <c r="E856">
        <v>0</v>
      </c>
      <c r="F856">
        <v>0</v>
      </c>
      <c r="G856">
        <v>0</v>
      </c>
      <c r="H856">
        <v>0</v>
      </c>
      <c r="I856" t="s">
        <v>1381</v>
      </c>
      <c r="J856">
        <v>4124</v>
      </c>
      <c r="K856">
        <v>802</v>
      </c>
      <c r="L856">
        <v>305</v>
      </c>
      <c r="M856">
        <v>2991</v>
      </c>
      <c r="N856">
        <v>28</v>
      </c>
      <c r="O856">
        <v>449</v>
      </c>
      <c r="P856">
        <v>106</v>
      </c>
      <c r="Q856">
        <v>1</v>
      </c>
      <c r="R856">
        <v>0</v>
      </c>
      <c r="S856">
        <v>11</v>
      </c>
      <c r="T856">
        <v>125</v>
      </c>
      <c r="U856">
        <v>23</v>
      </c>
      <c r="V856">
        <v>77</v>
      </c>
      <c r="W856">
        <v>11</v>
      </c>
      <c r="X856">
        <v>251</v>
      </c>
      <c r="Y856">
        <v>50</v>
      </c>
      <c r="Z856">
        <v>4</v>
      </c>
      <c r="AA856">
        <v>0</v>
      </c>
      <c r="AB856">
        <v>0</v>
      </c>
      <c r="AC856">
        <v>0</v>
      </c>
      <c r="AD856">
        <v>2738</v>
      </c>
      <c r="AE856">
        <v>238</v>
      </c>
      <c r="AF856">
        <v>12</v>
      </c>
      <c r="AG856">
        <v>0</v>
      </c>
      <c r="AH856">
        <v>0</v>
      </c>
      <c r="AI856">
        <v>0</v>
      </c>
      <c r="AJ856">
        <v>4</v>
      </c>
      <c r="AK856">
        <v>14</v>
      </c>
      <c r="AL856">
        <v>0</v>
      </c>
      <c r="AM856">
        <v>14</v>
      </c>
      <c r="AN856">
        <v>0</v>
      </c>
      <c r="AO856">
        <v>80</v>
      </c>
      <c r="AP856">
        <v>15</v>
      </c>
    </row>
    <row r="857" spans="1:42" x14ac:dyDescent="0.2">
      <c r="A857">
        <v>57580120</v>
      </c>
      <c r="B857" t="s">
        <v>1382</v>
      </c>
      <c r="C857">
        <v>43465</v>
      </c>
      <c r="D857">
        <v>0</v>
      </c>
      <c r="E857">
        <v>0</v>
      </c>
      <c r="F857">
        <v>0</v>
      </c>
      <c r="G857">
        <v>0</v>
      </c>
      <c r="H857">
        <v>0</v>
      </c>
      <c r="I857" t="s">
        <v>2168</v>
      </c>
      <c r="J857">
        <v>7915</v>
      </c>
      <c r="K857">
        <v>2248</v>
      </c>
      <c r="L857">
        <v>724</v>
      </c>
      <c r="M857">
        <v>4869</v>
      </c>
      <c r="N857">
        <v>75</v>
      </c>
      <c r="O857">
        <v>1133</v>
      </c>
      <c r="P857">
        <v>448</v>
      </c>
      <c r="Q857">
        <v>2</v>
      </c>
      <c r="R857">
        <v>0</v>
      </c>
      <c r="S857">
        <v>10</v>
      </c>
      <c r="T857">
        <v>284</v>
      </c>
      <c r="U857">
        <v>123</v>
      </c>
      <c r="V857">
        <v>197</v>
      </c>
      <c r="W857">
        <v>51</v>
      </c>
      <c r="X857">
        <v>434</v>
      </c>
      <c r="Y857">
        <v>217</v>
      </c>
      <c r="Z857">
        <v>24</v>
      </c>
      <c r="AA857">
        <v>48</v>
      </c>
      <c r="AB857">
        <v>0</v>
      </c>
      <c r="AC857">
        <v>0</v>
      </c>
      <c r="AD857">
        <v>4001</v>
      </c>
      <c r="AE857">
        <v>737</v>
      </c>
      <c r="AF857">
        <v>94</v>
      </c>
      <c r="AG857">
        <v>0</v>
      </c>
      <c r="AH857">
        <v>0</v>
      </c>
      <c r="AI857">
        <v>8</v>
      </c>
      <c r="AJ857">
        <v>29</v>
      </c>
      <c r="AK857">
        <v>52</v>
      </c>
      <c r="AL857">
        <v>0</v>
      </c>
      <c r="AM857">
        <v>22</v>
      </c>
      <c r="AN857">
        <v>0</v>
      </c>
      <c r="AO857">
        <v>315</v>
      </c>
      <c r="AP857">
        <v>118</v>
      </c>
    </row>
    <row r="858" spans="1:42" x14ac:dyDescent="0.2">
      <c r="A858">
        <v>57580120</v>
      </c>
      <c r="B858" t="s">
        <v>1382</v>
      </c>
      <c r="C858">
        <v>43100</v>
      </c>
      <c r="D858">
        <v>0</v>
      </c>
      <c r="E858">
        <v>0</v>
      </c>
      <c r="F858">
        <v>0</v>
      </c>
      <c r="G858">
        <v>0</v>
      </c>
      <c r="H858">
        <v>0</v>
      </c>
      <c r="I858" t="s">
        <v>1383</v>
      </c>
      <c r="J858">
        <v>7916</v>
      </c>
      <c r="K858">
        <v>2240</v>
      </c>
      <c r="L858">
        <v>722</v>
      </c>
      <c r="M858">
        <v>4879</v>
      </c>
      <c r="N858">
        <v>75</v>
      </c>
      <c r="O858">
        <v>1127</v>
      </c>
      <c r="P858">
        <v>452</v>
      </c>
      <c r="Q858">
        <v>2</v>
      </c>
      <c r="R858">
        <v>0</v>
      </c>
      <c r="S858">
        <v>11</v>
      </c>
      <c r="T858">
        <v>285</v>
      </c>
      <c r="U858">
        <v>123</v>
      </c>
      <c r="V858">
        <v>189</v>
      </c>
      <c r="W858">
        <v>51</v>
      </c>
      <c r="X858">
        <v>433</v>
      </c>
      <c r="Y858">
        <v>215</v>
      </c>
      <c r="Z858">
        <v>25</v>
      </c>
      <c r="AA858">
        <v>49</v>
      </c>
      <c r="AB858">
        <v>0</v>
      </c>
      <c r="AC858">
        <v>0</v>
      </c>
      <c r="AD858">
        <v>4039</v>
      </c>
      <c r="AE858">
        <v>729</v>
      </c>
      <c r="AF858">
        <v>74</v>
      </c>
      <c r="AG858">
        <v>0</v>
      </c>
      <c r="AH858">
        <v>0</v>
      </c>
      <c r="AI858">
        <v>8</v>
      </c>
      <c r="AJ858">
        <v>29</v>
      </c>
      <c r="AK858">
        <v>52</v>
      </c>
      <c r="AL858">
        <v>0</v>
      </c>
      <c r="AM858">
        <v>22</v>
      </c>
      <c r="AN858">
        <v>0</v>
      </c>
      <c r="AO858">
        <v>318</v>
      </c>
      <c r="AP858">
        <v>113</v>
      </c>
    </row>
    <row r="859" spans="1:42" x14ac:dyDescent="0.2">
      <c r="A859">
        <v>57580120</v>
      </c>
      <c r="B859" t="s">
        <v>1382</v>
      </c>
      <c r="C859">
        <v>42735</v>
      </c>
      <c r="D859">
        <v>0</v>
      </c>
      <c r="E859">
        <v>0</v>
      </c>
      <c r="F859">
        <v>0</v>
      </c>
      <c r="G859">
        <v>0</v>
      </c>
      <c r="H859">
        <v>0</v>
      </c>
      <c r="I859" t="s">
        <v>1384</v>
      </c>
      <c r="J859">
        <v>7916</v>
      </c>
      <c r="K859">
        <v>2236</v>
      </c>
      <c r="L859">
        <v>722</v>
      </c>
      <c r="M859">
        <v>4885</v>
      </c>
      <c r="N859">
        <v>73</v>
      </c>
      <c r="O859">
        <v>1130</v>
      </c>
      <c r="P859">
        <v>445</v>
      </c>
      <c r="Q859">
        <v>2</v>
      </c>
      <c r="R859">
        <v>0</v>
      </c>
      <c r="S859">
        <v>12</v>
      </c>
      <c r="T859">
        <v>285</v>
      </c>
      <c r="U859">
        <v>123</v>
      </c>
      <c r="V859">
        <v>188</v>
      </c>
      <c r="W859">
        <v>51</v>
      </c>
      <c r="X859">
        <v>439</v>
      </c>
      <c r="Y859">
        <v>208</v>
      </c>
      <c r="Z859">
        <v>26</v>
      </c>
      <c r="AA859">
        <v>50</v>
      </c>
      <c r="AB859">
        <v>0</v>
      </c>
      <c r="AC859">
        <v>0</v>
      </c>
      <c r="AD859">
        <v>4054</v>
      </c>
      <c r="AE859">
        <v>723</v>
      </c>
      <c r="AF859">
        <v>72</v>
      </c>
      <c r="AG859">
        <v>0</v>
      </c>
      <c r="AH859">
        <v>0</v>
      </c>
      <c r="AI859">
        <v>8</v>
      </c>
      <c r="AJ859">
        <v>28</v>
      </c>
      <c r="AK859">
        <v>52</v>
      </c>
      <c r="AL859">
        <v>0</v>
      </c>
      <c r="AM859">
        <v>21</v>
      </c>
      <c r="AN859">
        <v>0</v>
      </c>
      <c r="AO859">
        <v>310</v>
      </c>
      <c r="AP859">
        <v>113</v>
      </c>
    </row>
    <row r="860" spans="1:42" x14ac:dyDescent="0.2">
      <c r="A860">
        <v>57580160</v>
      </c>
      <c r="B860" t="s">
        <v>1385</v>
      </c>
      <c r="C860">
        <v>43465</v>
      </c>
      <c r="D860">
        <v>0</v>
      </c>
      <c r="E860">
        <v>0</v>
      </c>
      <c r="F860">
        <v>0</v>
      </c>
      <c r="G860">
        <v>0</v>
      </c>
      <c r="H860">
        <v>0</v>
      </c>
      <c r="I860" t="s">
        <v>2169</v>
      </c>
      <c r="J860">
        <v>2387</v>
      </c>
      <c r="K860">
        <v>739</v>
      </c>
      <c r="L860">
        <v>253</v>
      </c>
      <c r="M860">
        <v>1371</v>
      </c>
      <c r="N860">
        <v>23</v>
      </c>
      <c r="O860">
        <v>471</v>
      </c>
      <c r="P860">
        <v>109</v>
      </c>
      <c r="Q860">
        <v>1</v>
      </c>
      <c r="R860">
        <v>0</v>
      </c>
      <c r="S860">
        <v>0</v>
      </c>
      <c r="T860">
        <v>60</v>
      </c>
      <c r="U860">
        <v>37</v>
      </c>
      <c r="V860">
        <v>49</v>
      </c>
      <c r="W860">
        <v>12</v>
      </c>
      <c r="X860">
        <v>132</v>
      </c>
      <c r="Y860">
        <v>96</v>
      </c>
      <c r="Z860">
        <v>5</v>
      </c>
      <c r="AA860">
        <v>21</v>
      </c>
      <c r="AB860">
        <v>0</v>
      </c>
      <c r="AC860">
        <v>0</v>
      </c>
      <c r="AD860">
        <v>1143</v>
      </c>
      <c r="AE860">
        <v>204</v>
      </c>
      <c r="AF860">
        <v>16</v>
      </c>
      <c r="AG860">
        <v>0</v>
      </c>
      <c r="AH860">
        <v>0</v>
      </c>
      <c r="AI860">
        <v>3</v>
      </c>
      <c r="AJ860">
        <v>5</v>
      </c>
      <c r="AK860">
        <v>12</v>
      </c>
      <c r="AL860">
        <v>0</v>
      </c>
      <c r="AM860">
        <v>11</v>
      </c>
      <c r="AN860">
        <v>0</v>
      </c>
      <c r="AO860">
        <v>78</v>
      </c>
      <c r="AP860">
        <v>32</v>
      </c>
    </row>
    <row r="861" spans="1:42" x14ac:dyDescent="0.2">
      <c r="A861">
        <v>57580160</v>
      </c>
      <c r="B861" t="s">
        <v>1385</v>
      </c>
      <c r="C861">
        <v>43100</v>
      </c>
      <c r="D861">
        <v>0</v>
      </c>
      <c r="E861">
        <v>0</v>
      </c>
      <c r="F861">
        <v>0</v>
      </c>
      <c r="G861">
        <v>0</v>
      </c>
      <c r="H861">
        <v>0</v>
      </c>
      <c r="I861" t="s">
        <v>1386</v>
      </c>
      <c r="J861">
        <v>2387</v>
      </c>
      <c r="K861">
        <v>733</v>
      </c>
      <c r="L861">
        <v>253</v>
      </c>
      <c r="M861">
        <v>1378</v>
      </c>
      <c r="N861">
        <v>23</v>
      </c>
      <c r="O861">
        <v>468</v>
      </c>
      <c r="P861">
        <v>107</v>
      </c>
      <c r="Q861">
        <v>1</v>
      </c>
      <c r="R861">
        <v>0</v>
      </c>
      <c r="S861">
        <v>0</v>
      </c>
      <c r="T861">
        <v>61</v>
      </c>
      <c r="U861">
        <v>38</v>
      </c>
      <c r="V861">
        <v>47</v>
      </c>
      <c r="W861">
        <v>12</v>
      </c>
      <c r="X861">
        <v>132</v>
      </c>
      <c r="Y861">
        <v>96</v>
      </c>
      <c r="Z861">
        <v>5</v>
      </c>
      <c r="AA861">
        <v>21</v>
      </c>
      <c r="AB861">
        <v>0</v>
      </c>
      <c r="AC861">
        <v>0</v>
      </c>
      <c r="AD861">
        <v>1166</v>
      </c>
      <c r="AE861">
        <v>189</v>
      </c>
      <c r="AF861">
        <v>15</v>
      </c>
      <c r="AG861">
        <v>0</v>
      </c>
      <c r="AH861">
        <v>0</v>
      </c>
      <c r="AI861">
        <v>3</v>
      </c>
      <c r="AJ861">
        <v>5</v>
      </c>
      <c r="AK861">
        <v>12</v>
      </c>
      <c r="AL861">
        <v>0</v>
      </c>
      <c r="AM861">
        <v>11</v>
      </c>
      <c r="AN861">
        <v>0</v>
      </c>
      <c r="AO861">
        <v>73</v>
      </c>
      <c r="AP861">
        <v>31</v>
      </c>
    </row>
    <row r="862" spans="1:42" x14ac:dyDescent="0.2">
      <c r="A862">
        <v>57580160</v>
      </c>
      <c r="B862" t="s">
        <v>1385</v>
      </c>
      <c r="C862">
        <v>42735</v>
      </c>
      <c r="D862">
        <v>0</v>
      </c>
      <c r="E862">
        <v>0</v>
      </c>
      <c r="F862">
        <v>0</v>
      </c>
      <c r="G862">
        <v>0</v>
      </c>
      <c r="H862">
        <v>0</v>
      </c>
      <c r="I862" t="s">
        <v>1387</v>
      </c>
      <c r="J862">
        <v>2387</v>
      </c>
      <c r="K862">
        <v>723</v>
      </c>
      <c r="L862">
        <v>253</v>
      </c>
      <c r="M862">
        <v>1391</v>
      </c>
      <c r="N862">
        <v>20</v>
      </c>
      <c r="O862">
        <v>466</v>
      </c>
      <c r="P862">
        <v>107</v>
      </c>
      <c r="Q862">
        <v>1</v>
      </c>
      <c r="R862">
        <v>0</v>
      </c>
      <c r="S862">
        <v>0</v>
      </c>
      <c r="T862">
        <v>61</v>
      </c>
      <c r="U862">
        <v>38</v>
      </c>
      <c r="V862">
        <v>39</v>
      </c>
      <c r="W862">
        <v>12</v>
      </c>
      <c r="X862">
        <v>132</v>
      </c>
      <c r="Y862">
        <v>96</v>
      </c>
      <c r="Z862">
        <v>4</v>
      </c>
      <c r="AA862">
        <v>21</v>
      </c>
      <c r="AB862">
        <v>0</v>
      </c>
      <c r="AC862">
        <v>0</v>
      </c>
      <c r="AD862">
        <v>1184</v>
      </c>
      <c r="AE862">
        <v>188</v>
      </c>
      <c r="AF862">
        <v>10</v>
      </c>
      <c r="AG862">
        <v>0</v>
      </c>
      <c r="AH862">
        <v>0</v>
      </c>
      <c r="AI862">
        <v>3</v>
      </c>
      <c r="AJ862">
        <v>6</v>
      </c>
      <c r="AK862">
        <v>12</v>
      </c>
      <c r="AL862">
        <v>0</v>
      </c>
      <c r="AM862">
        <v>9</v>
      </c>
      <c r="AN862">
        <v>0</v>
      </c>
      <c r="AO862">
        <v>72</v>
      </c>
      <c r="AP862">
        <v>22</v>
      </c>
    </row>
    <row r="863" spans="1:42" x14ac:dyDescent="0.2">
      <c r="A863">
        <v>57580200</v>
      </c>
      <c r="B863" t="s">
        <v>1388</v>
      </c>
      <c r="C863">
        <v>43465</v>
      </c>
      <c r="D863">
        <v>0</v>
      </c>
      <c r="E863">
        <v>0</v>
      </c>
      <c r="F863">
        <v>0</v>
      </c>
      <c r="G863">
        <v>0</v>
      </c>
      <c r="H863">
        <v>0</v>
      </c>
      <c r="I863" t="s">
        <v>2170</v>
      </c>
      <c r="J863">
        <v>3378</v>
      </c>
      <c r="K863">
        <v>743</v>
      </c>
      <c r="L863">
        <v>289</v>
      </c>
      <c r="M863">
        <v>2301</v>
      </c>
      <c r="N863">
        <v>44</v>
      </c>
      <c r="O863">
        <v>412</v>
      </c>
      <c r="P863">
        <v>166</v>
      </c>
      <c r="Q863">
        <v>0</v>
      </c>
      <c r="R863">
        <v>0</v>
      </c>
      <c r="S863">
        <v>0</v>
      </c>
      <c r="T863">
        <v>99</v>
      </c>
      <c r="U863">
        <v>21</v>
      </c>
      <c r="V863">
        <v>36</v>
      </c>
      <c r="W863">
        <v>10</v>
      </c>
      <c r="X863">
        <v>178</v>
      </c>
      <c r="Y863">
        <v>91</v>
      </c>
      <c r="Z863">
        <v>7</v>
      </c>
      <c r="AA863">
        <v>13</v>
      </c>
      <c r="AB863">
        <v>0</v>
      </c>
      <c r="AC863">
        <v>0</v>
      </c>
      <c r="AD863">
        <v>2018</v>
      </c>
      <c r="AE863">
        <v>258</v>
      </c>
      <c r="AF863">
        <v>20</v>
      </c>
      <c r="AG863">
        <v>0</v>
      </c>
      <c r="AH863">
        <v>0</v>
      </c>
      <c r="AI863">
        <v>1</v>
      </c>
      <c r="AJ863">
        <v>3</v>
      </c>
      <c r="AK863">
        <v>29</v>
      </c>
      <c r="AL863">
        <v>0</v>
      </c>
      <c r="AM863">
        <v>16</v>
      </c>
      <c r="AN863">
        <v>0</v>
      </c>
      <c r="AO863">
        <v>98</v>
      </c>
      <c r="AP863">
        <v>23</v>
      </c>
    </row>
    <row r="864" spans="1:42" x14ac:dyDescent="0.2">
      <c r="A864">
        <v>57580200</v>
      </c>
      <c r="B864" t="s">
        <v>1388</v>
      </c>
      <c r="C864">
        <v>43100</v>
      </c>
      <c r="D864">
        <v>0</v>
      </c>
      <c r="E864">
        <v>0</v>
      </c>
      <c r="F864">
        <v>0</v>
      </c>
      <c r="G864">
        <v>0</v>
      </c>
      <c r="H864">
        <v>0</v>
      </c>
      <c r="I864" t="s">
        <v>1389</v>
      </c>
      <c r="J864">
        <v>3378</v>
      </c>
      <c r="K864">
        <v>741</v>
      </c>
      <c r="L864">
        <v>290</v>
      </c>
      <c r="M864">
        <v>2302</v>
      </c>
      <c r="N864">
        <v>44</v>
      </c>
      <c r="O864">
        <v>413</v>
      </c>
      <c r="P864">
        <v>165</v>
      </c>
      <c r="Q864">
        <v>0</v>
      </c>
      <c r="R864">
        <v>0</v>
      </c>
      <c r="S864">
        <v>0</v>
      </c>
      <c r="T864">
        <v>99</v>
      </c>
      <c r="U864">
        <v>21</v>
      </c>
      <c r="V864">
        <v>33</v>
      </c>
      <c r="W864">
        <v>10</v>
      </c>
      <c r="X864">
        <v>186</v>
      </c>
      <c r="Y864">
        <v>84</v>
      </c>
      <c r="Z864">
        <v>7</v>
      </c>
      <c r="AA864">
        <v>13</v>
      </c>
      <c r="AB864">
        <v>0</v>
      </c>
      <c r="AC864">
        <v>0</v>
      </c>
      <c r="AD864">
        <v>2022</v>
      </c>
      <c r="AE864">
        <v>255</v>
      </c>
      <c r="AF864">
        <v>12</v>
      </c>
      <c r="AG864">
        <v>0</v>
      </c>
      <c r="AH864">
        <v>0</v>
      </c>
      <c r="AI864">
        <v>1</v>
      </c>
      <c r="AJ864">
        <v>12</v>
      </c>
      <c r="AK864">
        <v>30</v>
      </c>
      <c r="AL864">
        <v>0</v>
      </c>
      <c r="AM864">
        <v>15</v>
      </c>
      <c r="AN864">
        <v>0</v>
      </c>
      <c r="AO864">
        <v>99</v>
      </c>
      <c r="AP864">
        <v>21</v>
      </c>
    </row>
    <row r="865" spans="1:42" x14ac:dyDescent="0.2">
      <c r="A865">
        <v>57580200</v>
      </c>
      <c r="B865" t="s">
        <v>1388</v>
      </c>
      <c r="C865">
        <v>42735</v>
      </c>
      <c r="D865">
        <v>0</v>
      </c>
      <c r="E865">
        <v>0</v>
      </c>
      <c r="F865">
        <v>0</v>
      </c>
      <c r="G865">
        <v>0</v>
      </c>
      <c r="H865">
        <v>0</v>
      </c>
      <c r="I865" t="s">
        <v>1390</v>
      </c>
      <c r="J865">
        <v>3378</v>
      </c>
      <c r="K865">
        <v>739</v>
      </c>
      <c r="L865">
        <v>291</v>
      </c>
      <c r="M865">
        <v>2301</v>
      </c>
      <c r="N865">
        <v>47</v>
      </c>
      <c r="O865">
        <v>410</v>
      </c>
      <c r="P865">
        <v>171</v>
      </c>
      <c r="Q865">
        <v>0</v>
      </c>
      <c r="R865">
        <v>0</v>
      </c>
      <c r="S865">
        <v>0</v>
      </c>
      <c r="T865">
        <v>98</v>
      </c>
      <c r="U865">
        <v>20</v>
      </c>
      <c r="V865">
        <v>30</v>
      </c>
      <c r="W865">
        <v>10</v>
      </c>
      <c r="X865">
        <v>222</v>
      </c>
      <c r="Y865">
        <v>48</v>
      </c>
      <c r="Z865">
        <v>7</v>
      </c>
      <c r="AA865">
        <v>13</v>
      </c>
      <c r="AB865">
        <v>0</v>
      </c>
      <c r="AC865">
        <v>0</v>
      </c>
      <c r="AD865">
        <v>2037</v>
      </c>
      <c r="AE865">
        <v>245</v>
      </c>
      <c r="AF865">
        <v>7</v>
      </c>
      <c r="AG865">
        <v>0</v>
      </c>
      <c r="AH865">
        <v>0</v>
      </c>
      <c r="AI865">
        <v>1</v>
      </c>
      <c r="AJ865">
        <v>11</v>
      </c>
      <c r="AK865">
        <v>34</v>
      </c>
      <c r="AL865">
        <v>0</v>
      </c>
      <c r="AM865">
        <v>13</v>
      </c>
      <c r="AN865">
        <v>0</v>
      </c>
      <c r="AO865">
        <v>101</v>
      </c>
      <c r="AP865">
        <v>18</v>
      </c>
    </row>
    <row r="866" spans="1:42" x14ac:dyDescent="0.2">
      <c r="A866">
        <v>57580240</v>
      </c>
      <c r="B866" t="s">
        <v>1391</v>
      </c>
      <c r="C866">
        <v>43465</v>
      </c>
      <c r="D866">
        <v>0</v>
      </c>
      <c r="E866">
        <v>0</v>
      </c>
      <c r="F866">
        <v>0</v>
      </c>
      <c r="G866">
        <v>0</v>
      </c>
      <c r="H866">
        <v>0</v>
      </c>
      <c r="I866" t="s">
        <v>2171</v>
      </c>
      <c r="J866">
        <v>5951</v>
      </c>
      <c r="K866">
        <v>1673</v>
      </c>
      <c r="L866">
        <v>588</v>
      </c>
      <c r="M866">
        <v>3611</v>
      </c>
      <c r="N866">
        <v>79</v>
      </c>
      <c r="O866">
        <v>937</v>
      </c>
      <c r="P866">
        <v>317</v>
      </c>
      <c r="Q866">
        <v>0</v>
      </c>
      <c r="R866">
        <v>0</v>
      </c>
      <c r="S866">
        <v>3</v>
      </c>
      <c r="T866">
        <v>191</v>
      </c>
      <c r="U866">
        <v>58</v>
      </c>
      <c r="V866">
        <v>144</v>
      </c>
      <c r="W866">
        <v>22</v>
      </c>
      <c r="X866">
        <v>358</v>
      </c>
      <c r="Y866">
        <v>129</v>
      </c>
      <c r="Z866">
        <v>19</v>
      </c>
      <c r="AA866">
        <v>82</v>
      </c>
      <c r="AB866">
        <v>0</v>
      </c>
      <c r="AC866">
        <v>0</v>
      </c>
      <c r="AD866">
        <v>3203</v>
      </c>
      <c r="AE866">
        <v>349</v>
      </c>
      <c r="AF866">
        <v>41</v>
      </c>
      <c r="AG866">
        <v>0</v>
      </c>
      <c r="AH866">
        <v>0</v>
      </c>
      <c r="AI866">
        <v>1</v>
      </c>
      <c r="AJ866">
        <v>17</v>
      </c>
      <c r="AK866">
        <v>50</v>
      </c>
      <c r="AL866">
        <v>0</v>
      </c>
      <c r="AM866">
        <v>30</v>
      </c>
      <c r="AN866">
        <v>0</v>
      </c>
      <c r="AO866">
        <v>213</v>
      </c>
      <c r="AP866">
        <v>78</v>
      </c>
    </row>
    <row r="867" spans="1:42" x14ac:dyDescent="0.2">
      <c r="A867">
        <v>57580240</v>
      </c>
      <c r="B867" t="s">
        <v>1391</v>
      </c>
      <c r="C867">
        <v>43100</v>
      </c>
      <c r="D867">
        <v>0</v>
      </c>
      <c r="E867">
        <v>0</v>
      </c>
      <c r="F867">
        <v>0</v>
      </c>
      <c r="G867">
        <v>0</v>
      </c>
      <c r="H867">
        <v>0</v>
      </c>
      <c r="I867" t="s">
        <v>1392</v>
      </c>
      <c r="J867">
        <v>5951</v>
      </c>
      <c r="K867">
        <v>1667</v>
      </c>
      <c r="L867">
        <v>587</v>
      </c>
      <c r="M867">
        <v>3617</v>
      </c>
      <c r="N867">
        <v>80</v>
      </c>
      <c r="O867">
        <v>932</v>
      </c>
      <c r="P867">
        <v>317</v>
      </c>
      <c r="Q867">
        <v>0</v>
      </c>
      <c r="R867">
        <v>0</v>
      </c>
      <c r="S867">
        <v>3</v>
      </c>
      <c r="T867">
        <v>191</v>
      </c>
      <c r="U867">
        <v>59</v>
      </c>
      <c r="V867">
        <v>144</v>
      </c>
      <c r="W867">
        <v>22</v>
      </c>
      <c r="X867">
        <v>357</v>
      </c>
      <c r="Y867">
        <v>129</v>
      </c>
      <c r="Z867">
        <v>19</v>
      </c>
      <c r="AA867">
        <v>82</v>
      </c>
      <c r="AB867">
        <v>0</v>
      </c>
      <c r="AC867">
        <v>0</v>
      </c>
      <c r="AD867">
        <v>3212</v>
      </c>
      <c r="AE867">
        <v>349</v>
      </c>
      <c r="AF867">
        <v>38</v>
      </c>
      <c r="AG867">
        <v>0</v>
      </c>
      <c r="AH867">
        <v>0</v>
      </c>
      <c r="AI867">
        <v>1</v>
      </c>
      <c r="AJ867">
        <v>17</v>
      </c>
      <c r="AK867">
        <v>50</v>
      </c>
      <c r="AL867">
        <v>0</v>
      </c>
      <c r="AM867">
        <v>30</v>
      </c>
      <c r="AN867">
        <v>0</v>
      </c>
      <c r="AO867">
        <v>212</v>
      </c>
      <c r="AP867">
        <v>78</v>
      </c>
    </row>
    <row r="868" spans="1:42" x14ac:dyDescent="0.2">
      <c r="A868">
        <v>57580240</v>
      </c>
      <c r="B868" t="s">
        <v>1391</v>
      </c>
      <c r="C868">
        <v>42735</v>
      </c>
      <c r="D868">
        <v>0</v>
      </c>
      <c r="E868">
        <v>0</v>
      </c>
      <c r="F868">
        <v>0</v>
      </c>
      <c r="G868">
        <v>0</v>
      </c>
      <c r="H868">
        <v>0</v>
      </c>
      <c r="I868" t="s">
        <v>1393</v>
      </c>
      <c r="J868">
        <v>5951</v>
      </c>
      <c r="K868">
        <v>1663</v>
      </c>
      <c r="L868">
        <v>581</v>
      </c>
      <c r="M868">
        <v>3628</v>
      </c>
      <c r="N868">
        <v>79</v>
      </c>
      <c r="O868">
        <v>928</v>
      </c>
      <c r="P868">
        <v>315</v>
      </c>
      <c r="Q868">
        <v>0</v>
      </c>
      <c r="R868">
        <v>0</v>
      </c>
      <c r="S868">
        <v>3</v>
      </c>
      <c r="T868">
        <v>191</v>
      </c>
      <c r="U868">
        <v>59</v>
      </c>
      <c r="V868">
        <v>145</v>
      </c>
      <c r="W868">
        <v>22</v>
      </c>
      <c r="X868">
        <v>352</v>
      </c>
      <c r="Y868">
        <v>129</v>
      </c>
      <c r="Z868">
        <v>19</v>
      </c>
      <c r="AA868">
        <v>82</v>
      </c>
      <c r="AB868">
        <v>0</v>
      </c>
      <c r="AC868">
        <v>0</v>
      </c>
      <c r="AD868">
        <v>3230</v>
      </c>
      <c r="AE868">
        <v>348</v>
      </c>
      <c r="AF868">
        <v>36</v>
      </c>
      <c r="AG868">
        <v>0</v>
      </c>
      <c r="AH868">
        <v>0</v>
      </c>
      <c r="AI868">
        <v>1</v>
      </c>
      <c r="AJ868">
        <v>12</v>
      </c>
      <c r="AK868">
        <v>50</v>
      </c>
      <c r="AL868">
        <v>0</v>
      </c>
      <c r="AM868">
        <v>29</v>
      </c>
      <c r="AN868">
        <v>0</v>
      </c>
      <c r="AO868">
        <v>214</v>
      </c>
      <c r="AP868">
        <v>78</v>
      </c>
    </row>
    <row r="869" spans="1:42" x14ac:dyDescent="0.2">
      <c r="A869">
        <v>57580280</v>
      </c>
      <c r="B869" t="s">
        <v>1394</v>
      </c>
      <c r="C869">
        <v>43465</v>
      </c>
      <c r="D869">
        <v>0</v>
      </c>
      <c r="E869">
        <v>0</v>
      </c>
      <c r="F869">
        <v>0</v>
      </c>
      <c r="G869">
        <v>0</v>
      </c>
      <c r="H869">
        <v>0</v>
      </c>
      <c r="I869" t="s">
        <v>2172</v>
      </c>
      <c r="J869">
        <v>3627</v>
      </c>
      <c r="K869">
        <v>557</v>
      </c>
      <c r="L869">
        <v>275</v>
      </c>
      <c r="M869">
        <v>2770</v>
      </c>
      <c r="N869">
        <v>25</v>
      </c>
      <c r="O869">
        <v>261</v>
      </c>
      <c r="P869">
        <v>101</v>
      </c>
      <c r="Q869">
        <v>0</v>
      </c>
      <c r="R869">
        <v>0</v>
      </c>
      <c r="S869">
        <v>1</v>
      </c>
      <c r="T869">
        <v>120</v>
      </c>
      <c r="U869">
        <v>14</v>
      </c>
      <c r="V869">
        <v>53</v>
      </c>
      <c r="W869">
        <v>5</v>
      </c>
      <c r="X869">
        <v>143</v>
      </c>
      <c r="Y869">
        <v>110</v>
      </c>
      <c r="Z869">
        <v>6</v>
      </c>
      <c r="AA869">
        <v>16</v>
      </c>
      <c r="AB869">
        <v>0</v>
      </c>
      <c r="AC869">
        <v>0</v>
      </c>
      <c r="AD869">
        <v>2241</v>
      </c>
      <c r="AE869">
        <v>500</v>
      </c>
      <c r="AF869">
        <v>26</v>
      </c>
      <c r="AG869">
        <v>0</v>
      </c>
      <c r="AH869">
        <v>0</v>
      </c>
      <c r="AI869">
        <v>1</v>
      </c>
      <c r="AJ869">
        <v>2</v>
      </c>
      <c r="AK869">
        <v>19</v>
      </c>
      <c r="AL869">
        <v>0</v>
      </c>
      <c r="AM869">
        <v>6</v>
      </c>
      <c r="AN869">
        <v>0</v>
      </c>
      <c r="AO869">
        <v>76</v>
      </c>
      <c r="AP869">
        <v>34</v>
      </c>
    </row>
    <row r="870" spans="1:42" x14ac:dyDescent="0.2">
      <c r="A870">
        <v>57580280</v>
      </c>
      <c r="B870" t="s">
        <v>1394</v>
      </c>
      <c r="C870">
        <v>43100</v>
      </c>
      <c r="D870">
        <v>0</v>
      </c>
      <c r="E870">
        <v>0</v>
      </c>
      <c r="F870">
        <v>0</v>
      </c>
      <c r="G870">
        <v>0</v>
      </c>
      <c r="H870">
        <v>0</v>
      </c>
      <c r="I870" t="s">
        <v>1395</v>
      </c>
      <c r="J870">
        <v>3627</v>
      </c>
      <c r="K870">
        <v>545</v>
      </c>
      <c r="L870">
        <v>272</v>
      </c>
      <c r="M870">
        <v>2782</v>
      </c>
      <c r="N870">
        <v>27</v>
      </c>
      <c r="O870">
        <v>265</v>
      </c>
      <c r="P870">
        <v>101</v>
      </c>
      <c r="Q870">
        <v>1</v>
      </c>
      <c r="R870">
        <v>0</v>
      </c>
      <c r="S870">
        <v>1</v>
      </c>
      <c r="T870">
        <v>119</v>
      </c>
      <c r="U870">
        <v>14</v>
      </c>
      <c r="V870">
        <v>39</v>
      </c>
      <c r="W870">
        <v>5</v>
      </c>
      <c r="X870">
        <v>150</v>
      </c>
      <c r="Y870">
        <v>102</v>
      </c>
      <c r="Z870">
        <v>4</v>
      </c>
      <c r="AA870">
        <v>16</v>
      </c>
      <c r="AB870">
        <v>0</v>
      </c>
      <c r="AC870">
        <v>0</v>
      </c>
      <c r="AD870">
        <v>2273</v>
      </c>
      <c r="AE870">
        <v>497</v>
      </c>
      <c r="AF870">
        <v>10</v>
      </c>
      <c r="AG870">
        <v>0</v>
      </c>
      <c r="AH870">
        <v>0</v>
      </c>
      <c r="AI870">
        <v>1</v>
      </c>
      <c r="AJ870">
        <v>1</v>
      </c>
      <c r="AK870">
        <v>21</v>
      </c>
      <c r="AL870">
        <v>0</v>
      </c>
      <c r="AM870">
        <v>6</v>
      </c>
      <c r="AN870">
        <v>0</v>
      </c>
      <c r="AO870">
        <v>78</v>
      </c>
      <c r="AP870">
        <v>21</v>
      </c>
    </row>
    <row r="871" spans="1:42" x14ac:dyDescent="0.2">
      <c r="A871">
        <v>57580280</v>
      </c>
      <c r="B871" t="s">
        <v>1394</v>
      </c>
      <c r="C871">
        <v>42735</v>
      </c>
      <c r="D871">
        <v>0</v>
      </c>
      <c r="E871">
        <v>0</v>
      </c>
      <c r="F871">
        <v>0</v>
      </c>
      <c r="G871">
        <v>0</v>
      </c>
      <c r="H871">
        <v>0</v>
      </c>
      <c r="I871" t="s">
        <v>1396</v>
      </c>
      <c r="J871">
        <v>3627</v>
      </c>
      <c r="K871">
        <v>541</v>
      </c>
      <c r="L871">
        <v>273</v>
      </c>
      <c r="M871">
        <v>2787</v>
      </c>
      <c r="N871">
        <v>27</v>
      </c>
      <c r="O871">
        <v>263</v>
      </c>
      <c r="P871">
        <v>100</v>
      </c>
      <c r="Q871">
        <v>1</v>
      </c>
      <c r="R871">
        <v>0</v>
      </c>
      <c r="S871">
        <v>1</v>
      </c>
      <c r="T871">
        <v>119</v>
      </c>
      <c r="U871">
        <v>14</v>
      </c>
      <c r="V871">
        <v>37</v>
      </c>
      <c r="W871">
        <v>6</v>
      </c>
      <c r="X871">
        <v>154</v>
      </c>
      <c r="Y871">
        <v>99</v>
      </c>
      <c r="Z871">
        <v>4</v>
      </c>
      <c r="AA871">
        <v>16</v>
      </c>
      <c r="AB871">
        <v>0</v>
      </c>
      <c r="AC871">
        <v>0</v>
      </c>
      <c r="AD871">
        <v>2282</v>
      </c>
      <c r="AE871">
        <v>497</v>
      </c>
      <c r="AF871">
        <v>5</v>
      </c>
      <c r="AG871">
        <v>0</v>
      </c>
      <c r="AH871">
        <v>0</v>
      </c>
      <c r="AI871">
        <v>1</v>
      </c>
      <c r="AJ871">
        <v>1</v>
      </c>
      <c r="AK871">
        <v>21</v>
      </c>
      <c r="AL871">
        <v>0</v>
      </c>
      <c r="AM871">
        <v>6</v>
      </c>
      <c r="AN871">
        <v>0</v>
      </c>
      <c r="AO871">
        <v>77</v>
      </c>
      <c r="AP871">
        <v>19</v>
      </c>
    </row>
    <row r="872" spans="1:42" x14ac:dyDescent="0.2">
      <c r="A872">
        <v>57580320</v>
      </c>
      <c r="B872" t="s">
        <v>1397</v>
      </c>
      <c r="C872">
        <v>43465</v>
      </c>
      <c r="D872">
        <v>0</v>
      </c>
      <c r="E872">
        <v>0</v>
      </c>
      <c r="F872">
        <v>0</v>
      </c>
      <c r="G872">
        <v>0</v>
      </c>
      <c r="H872">
        <v>0</v>
      </c>
      <c r="I872" t="s">
        <v>2173</v>
      </c>
      <c r="J872">
        <v>4035</v>
      </c>
      <c r="K872">
        <v>627</v>
      </c>
      <c r="L872">
        <v>223</v>
      </c>
      <c r="M872">
        <v>3142</v>
      </c>
      <c r="N872">
        <v>43</v>
      </c>
      <c r="O872">
        <v>336</v>
      </c>
      <c r="P872">
        <v>73</v>
      </c>
      <c r="Q872">
        <v>0</v>
      </c>
      <c r="R872">
        <v>0</v>
      </c>
      <c r="S872">
        <v>16</v>
      </c>
      <c r="T872">
        <v>123</v>
      </c>
      <c r="U872">
        <v>19</v>
      </c>
      <c r="V872">
        <v>55</v>
      </c>
      <c r="W872">
        <v>6</v>
      </c>
      <c r="X872">
        <v>145</v>
      </c>
      <c r="Y872">
        <v>72</v>
      </c>
      <c r="Z872">
        <v>6</v>
      </c>
      <c r="AA872">
        <v>0</v>
      </c>
      <c r="AB872">
        <v>0</v>
      </c>
      <c r="AC872">
        <v>0</v>
      </c>
      <c r="AD872">
        <v>2769</v>
      </c>
      <c r="AE872">
        <v>333</v>
      </c>
      <c r="AF872">
        <v>33</v>
      </c>
      <c r="AG872">
        <v>0</v>
      </c>
      <c r="AH872">
        <v>0</v>
      </c>
      <c r="AI872">
        <v>1</v>
      </c>
      <c r="AJ872">
        <v>7</v>
      </c>
      <c r="AK872">
        <v>14</v>
      </c>
      <c r="AL872">
        <v>0</v>
      </c>
      <c r="AM872">
        <v>29</v>
      </c>
      <c r="AN872">
        <v>0</v>
      </c>
      <c r="AO872">
        <v>59</v>
      </c>
      <c r="AP872">
        <v>38</v>
      </c>
    </row>
    <row r="873" spans="1:42" x14ac:dyDescent="0.2">
      <c r="A873">
        <v>57580320</v>
      </c>
      <c r="B873" t="s">
        <v>1397</v>
      </c>
      <c r="C873">
        <v>43100</v>
      </c>
      <c r="D873">
        <v>0</v>
      </c>
      <c r="E873">
        <v>0</v>
      </c>
      <c r="F873">
        <v>0</v>
      </c>
      <c r="G873">
        <v>0</v>
      </c>
      <c r="H873">
        <v>0</v>
      </c>
      <c r="I873" t="s">
        <v>1398</v>
      </c>
      <c r="J873">
        <v>4035</v>
      </c>
      <c r="K873">
        <v>626</v>
      </c>
      <c r="L873">
        <v>223</v>
      </c>
      <c r="M873">
        <v>3144</v>
      </c>
      <c r="N873">
        <v>43</v>
      </c>
      <c r="O873">
        <v>334</v>
      </c>
      <c r="P873">
        <v>72</v>
      </c>
      <c r="Q873">
        <v>0</v>
      </c>
      <c r="R873">
        <v>0</v>
      </c>
      <c r="S873">
        <v>16</v>
      </c>
      <c r="T873">
        <v>123</v>
      </c>
      <c r="U873">
        <v>19</v>
      </c>
      <c r="V873">
        <v>55</v>
      </c>
      <c r="W873">
        <v>6</v>
      </c>
      <c r="X873">
        <v>145</v>
      </c>
      <c r="Y873">
        <v>72</v>
      </c>
      <c r="Z873">
        <v>6</v>
      </c>
      <c r="AA873">
        <v>0</v>
      </c>
      <c r="AB873">
        <v>0</v>
      </c>
      <c r="AC873">
        <v>0</v>
      </c>
      <c r="AD873">
        <v>2771</v>
      </c>
      <c r="AE873">
        <v>333</v>
      </c>
      <c r="AF873">
        <v>33</v>
      </c>
      <c r="AG873">
        <v>0</v>
      </c>
      <c r="AH873">
        <v>0</v>
      </c>
      <c r="AI873">
        <v>1</v>
      </c>
      <c r="AJ873">
        <v>7</v>
      </c>
      <c r="AK873">
        <v>14</v>
      </c>
      <c r="AL873">
        <v>0</v>
      </c>
      <c r="AM873">
        <v>29</v>
      </c>
      <c r="AN873">
        <v>0</v>
      </c>
      <c r="AO873">
        <v>57</v>
      </c>
      <c r="AP873">
        <v>38</v>
      </c>
    </row>
    <row r="874" spans="1:42" x14ac:dyDescent="0.2">
      <c r="A874">
        <v>57580320</v>
      </c>
      <c r="B874" t="s">
        <v>1397</v>
      </c>
      <c r="C874">
        <v>42735</v>
      </c>
      <c r="D874">
        <v>0</v>
      </c>
      <c r="E874">
        <v>0</v>
      </c>
      <c r="F874">
        <v>0</v>
      </c>
      <c r="G874">
        <v>0</v>
      </c>
      <c r="H874">
        <v>0</v>
      </c>
      <c r="I874" t="s">
        <v>1399</v>
      </c>
      <c r="J874">
        <v>4035</v>
      </c>
      <c r="K874">
        <v>625</v>
      </c>
      <c r="L874">
        <v>222</v>
      </c>
      <c r="M874">
        <v>3144</v>
      </c>
      <c r="N874">
        <v>44</v>
      </c>
      <c r="O874">
        <v>334</v>
      </c>
      <c r="P874">
        <v>72</v>
      </c>
      <c r="Q874">
        <v>0</v>
      </c>
      <c r="R874">
        <v>0</v>
      </c>
      <c r="S874">
        <v>16</v>
      </c>
      <c r="T874">
        <v>123</v>
      </c>
      <c r="U874">
        <v>19</v>
      </c>
      <c r="V874">
        <v>55</v>
      </c>
      <c r="W874">
        <v>6</v>
      </c>
      <c r="X874">
        <v>145</v>
      </c>
      <c r="Y874">
        <v>72</v>
      </c>
      <c r="Z874">
        <v>6</v>
      </c>
      <c r="AA874">
        <v>0</v>
      </c>
      <c r="AB874">
        <v>0</v>
      </c>
      <c r="AC874">
        <v>0</v>
      </c>
      <c r="AD874">
        <v>2775</v>
      </c>
      <c r="AE874">
        <v>330</v>
      </c>
      <c r="AF874">
        <v>33</v>
      </c>
      <c r="AG874">
        <v>0</v>
      </c>
      <c r="AH874">
        <v>0</v>
      </c>
      <c r="AI874">
        <v>1</v>
      </c>
      <c r="AJ874">
        <v>7</v>
      </c>
      <c r="AK874">
        <v>15</v>
      </c>
      <c r="AL874">
        <v>0</v>
      </c>
      <c r="AM874">
        <v>29</v>
      </c>
      <c r="AN874">
        <v>0</v>
      </c>
      <c r="AO874">
        <v>57</v>
      </c>
      <c r="AP874">
        <v>39</v>
      </c>
    </row>
    <row r="875" spans="1:42" x14ac:dyDescent="0.2">
      <c r="A875">
        <v>57580360</v>
      </c>
      <c r="B875" t="s">
        <v>1400</v>
      </c>
      <c r="C875">
        <v>43465</v>
      </c>
      <c r="D875">
        <v>0</v>
      </c>
      <c r="E875">
        <v>0</v>
      </c>
      <c r="F875">
        <v>0</v>
      </c>
      <c r="G875">
        <v>0</v>
      </c>
      <c r="H875">
        <v>0</v>
      </c>
      <c r="I875" t="s">
        <v>2174</v>
      </c>
      <c r="J875">
        <v>7693</v>
      </c>
      <c r="K875">
        <v>1106</v>
      </c>
      <c r="L875">
        <v>455</v>
      </c>
      <c r="M875">
        <v>6032</v>
      </c>
      <c r="N875">
        <v>100</v>
      </c>
      <c r="O875">
        <v>507</v>
      </c>
      <c r="P875">
        <v>136</v>
      </c>
      <c r="Q875">
        <v>0</v>
      </c>
      <c r="R875">
        <v>0</v>
      </c>
      <c r="S875">
        <v>7</v>
      </c>
      <c r="T875">
        <v>222</v>
      </c>
      <c r="U875">
        <v>37</v>
      </c>
      <c r="V875">
        <v>188</v>
      </c>
      <c r="W875">
        <v>9</v>
      </c>
      <c r="X875">
        <v>302</v>
      </c>
      <c r="Y875">
        <v>125</v>
      </c>
      <c r="Z875">
        <v>10</v>
      </c>
      <c r="AA875">
        <v>17</v>
      </c>
      <c r="AB875">
        <v>0</v>
      </c>
      <c r="AC875">
        <v>1</v>
      </c>
      <c r="AD875">
        <v>4851</v>
      </c>
      <c r="AE875">
        <v>1071</v>
      </c>
      <c r="AF875">
        <v>93</v>
      </c>
      <c r="AG875">
        <v>4</v>
      </c>
      <c r="AH875">
        <v>0</v>
      </c>
      <c r="AI875">
        <v>4</v>
      </c>
      <c r="AJ875">
        <v>8</v>
      </c>
      <c r="AK875">
        <v>58</v>
      </c>
      <c r="AL875">
        <v>7</v>
      </c>
      <c r="AM875">
        <v>35</v>
      </c>
      <c r="AN875">
        <v>0</v>
      </c>
      <c r="AO875">
        <v>105</v>
      </c>
      <c r="AP875">
        <v>76</v>
      </c>
    </row>
    <row r="876" spans="1:42" x14ac:dyDescent="0.2">
      <c r="A876">
        <v>57580360</v>
      </c>
      <c r="B876" t="s">
        <v>1400</v>
      </c>
      <c r="C876">
        <v>43100</v>
      </c>
      <c r="D876">
        <v>0</v>
      </c>
      <c r="E876">
        <v>0</v>
      </c>
      <c r="F876">
        <v>0</v>
      </c>
      <c r="G876">
        <v>0</v>
      </c>
      <c r="H876">
        <v>0</v>
      </c>
      <c r="I876" t="s">
        <v>1401</v>
      </c>
      <c r="J876">
        <v>7693</v>
      </c>
      <c r="K876">
        <v>1091</v>
      </c>
      <c r="L876">
        <v>454</v>
      </c>
      <c r="M876">
        <v>6038</v>
      </c>
      <c r="N876">
        <v>111</v>
      </c>
      <c r="O876">
        <v>506</v>
      </c>
      <c r="P876">
        <v>136</v>
      </c>
      <c r="Q876">
        <v>0</v>
      </c>
      <c r="R876">
        <v>0</v>
      </c>
      <c r="S876">
        <v>7</v>
      </c>
      <c r="T876">
        <v>222</v>
      </c>
      <c r="U876">
        <v>38</v>
      </c>
      <c r="V876">
        <v>174</v>
      </c>
      <c r="W876">
        <v>9</v>
      </c>
      <c r="X876">
        <v>311</v>
      </c>
      <c r="Y876">
        <v>116</v>
      </c>
      <c r="Z876">
        <v>9</v>
      </c>
      <c r="AA876">
        <v>17</v>
      </c>
      <c r="AB876">
        <v>0</v>
      </c>
      <c r="AC876">
        <v>1</v>
      </c>
      <c r="AD876">
        <v>4869</v>
      </c>
      <c r="AE876">
        <v>1092</v>
      </c>
      <c r="AF876">
        <v>60</v>
      </c>
      <c r="AG876">
        <v>4</v>
      </c>
      <c r="AH876">
        <v>0</v>
      </c>
      <c r="AI876">
        <v>4</v>
      </c>
      <c r="AJ876">
        <v>8</v>
      </c>
      <c r="AK876">
        <v>64</v>
      </c>
      <c r="AL876">
        <v>7</v>
      </c>
      <c r="AM876">
        <v>39</v>
      </c>
      <c r="AN876">
        <v>0</v>
      </c>
      <c r="AO876">
        <v>106</v>
      </c>
      <c r="AP876">
        <v>63</v>
      </c>
    </row>
    <row r="877" spans="1:42" x14ac:dyDescent="0.2">
      <c r="A877">
        <v>57580360</v>
      </c>
      <c r="B877" t="s">
        <v>1400</v>
      </c>
      <c r="C877">
        <v>42735</v>
      </c>
      <c r="D877">
        <v>0</v>
      </c>
      <c r="E877">
        <v>0</v>
      </c>
      <c r="F877">
        <v>0</v>
      </c>
      <c r="G877">
        <v>0</v>
      </c>
      <c r="H877">
        <v>0</v>
      </c>
      <c r="I877" t="s">
        <v>1402</v>
      </c>
      <c r="J877">
        <v>7693</v>
      </c>
      <c r="K877">
        <v>1086</v>
      </c>
      <c r="L877">
        <v>451</v>
      </c>
      <c r="M877">
        <v>6045</v>
      </c>
      <c r="N877">
        <v>110</v>
      </c>
      <c r="O877">
        <v>504</v>
      </c>
      <c r="P877">
        <v>137</v>
      </c>
      <c r="Q877">
        <v>0</v>
      </c>
      <c r="R877">
        <v>0</v>
      </c>
      <c r="S877">
        <v>7</v>
      </c>
      <c r="T877">
        <v>221</v>
      </c>
      <c r="U877">
        <v>38</v>
      </c>
      <c r="V877">
        <v>171</v>
      </c>
      <c r="W877">
        <v>9</v>
      </c>
      <c r="X877">
        <v>319</v>
      </c>
      <c r="Y877">
        <v>105</v>
      </c>
      <c r="Z877">
        <v>9</v>
      </c>
      <c r="AA877">
        <v>17</v>
      </c>
      <c r="AB877">
        <v>0</v>
      </c>
      <c r="AC877">
        <v>1</v>
      </c>
      <c r="AD877">
        <v>4876</v>
      </c>
      <c r="AE877">
        <v>1093</v>
      </c>
      <c r="AF877">
        <v>60</v>
      </c>
      <c r="AG877">
        <v>4</v>
      </c>
      <c r="AH877">
        <v>0</v>
      </c>
      <c r="AI877">
        <v>4</v>
      </c>
      <c r="AJ877">
        <v>8</v>
      </c>
      <c r="AK877">
        <v>64</v>
      </c>
      <c r="AL877">
        <v>7</v>
      </c>
      <c r="AM877">
        <v>39</v>
      </c>
      <c r="AN877">
        <v>0</v>
      </c>
      <c r="AO877">
        <v>106</v>
      </c>
      <c r="AP877">
        <v>60</v>
      </c>
    </row>
    <row r="878" spans="1:42" x14ac:dyDescent="0.2">
      <c r="A878">
        <v>57620000</v>
      </c>
      <c r="B878" t="s">
        <v>1403</v>
      </c>
      <c r="C878">
        <v>43465</v>
      </c>
      <c r="D878">
        <v>0</v>
      </c>
      <c r="E878">
        <v>0</v>
      </c>
      <c r="F878">
        <v>0</v>
      </c>
      <c r="G878">
        <v>0</v>
      </c>
      <c r="H878">
        <v>0</v>
      </c>
      <c r="I878" t="s">
        <v>2175</v>
      </c>
      <c r="J878">
        <v>120142</v>
      </c>
      <c r="K878">
        <v>7626</v>
      </c>
      <c r="L878">
        <v>5772</v>
      </c>
      <c r="M878">
        <v>105632</v>
      </c>
      <c r="N878">
        <v>1112</v>
      </c>
      <c r="O878">
        <v>3120</v>
      </c>
      <c r="P878">
        <v>1304</v>
      </c>
      <c r="Q878">
        <v>21</v>
      </c>
      <c r="R878">
        <v>0</v>
      </c>
      <c r="S878">
        <v>150</v>
      </c>
      <c r="T878">
        <v>1543</v>
      </c>
      <c r="U878">
        <v>411</v>
      </c>
      <c r="V878">
        <v>983</v>
      </c>
      <c r="W878">
        <v>94</v>
      </c>
      <c r="X878">
        <v>2551</v>
      </c>
      <c r="Y878">
        <v>2707</v>
      </c>
      <c r="Z878">
        <v>66</v>
      </c>
      <c r="AA878">
        <v>397</v>
      </c>
      <c r="AB878">
        <v>51</v>
      </c>
      <c r="AC878">
        <v>0</v>
      </c>
      <c r="AD878">
        <v>69340</v>
      </c>
      <c r="AE878">
        <v>34828</v>
      </c>
      <c r="AF878">
        <v>1118</v>
      </c>
      <c r="AG878">
        <v>0</v>
      </c>
      <c r="AH878">
        <v>8</v>
      </c>
      <c r="AI878">
        <v>27</v>
      </c>
      <c r="AJ878">
        <v>311</v>
      </c>
      <c r="AK878">
        <v>806</v>
      </c>
      <c r="AL878">
        <v>2</v>
      </c>
      <c r="AM878">
        <v>304</v>
      </c>
      <c r="AN878">
        <v>0</v>
      </c>
      <c r="AO878">
        <v>775</v>
      </c>
      <c r="AP878">
        <v>522</v>
      </c>
    </row>
    <row r="879" spans="1:42" x14ac:dyDescent="0.2">
      <c r="A879">
        <v>57620000</v>
      </c>
      <c r="B879" t="s">
        <v>1403</v>
      </c>
      <c r="C879">
        <v>43100</v>
      </c>
      <c r="D879">
        <v>0</v>
      </c>
      <c r="E879">
        <v>0</v>
      </c>
      <c r="F879">
        <v>0</v>
      </c>
      <c r="G879">
        <v>0</v>
      </c>
      <c r="H879">
        <v>0</v>
      </c>
      <c r="I879" t="s">
        <v>1404</v>
      </c>
      <c r="J879">
        <v>120142</v>
      </c>
      <c r="K879">
        <v>7458</v>
      </c>
      <c r="L879">
        <v>5782</v>
      </c>
      <c r="M879">
        <v>105763</v>
      </c>
      <c r="N879">
        <v>1140</v>
      </c>
      <c r="O879">
        <v>3085</v>
      </c>
      <c r="P879">
        <v>1265</v>
      </c>
      <c r="Q879">
        <v>21</v>
      </c>
      <c r="R879">
        <v>0</v>
      </c>
      <c r="S879">
        <v>145</v>
      </c>
      <c r="T879">
        <v>1528</v>
      </c>
      <c r="U879">
        <v>409</v>
      </c>
      <c r="V879">
        <v>913</v>
      </c>
      <c r="W879">
        <v>92</v>
      </c>
      <c r="X879">
        <v>2574</v>
      </c>
      <c r="Y879">
        <v>2655</v>
      </c>
      <c r="Z879">
        <v>66</v>
      </c>
      <c r="AA879">
        <v>435</v>
      </c>
      <c r="AB879">
        <v>51</v>
      </c>
      <c r="AC879">
        <v>0</v>
      </c>
      <c r="AD879">
        <v>69711</v>
      </c>
      <c r="AE879">
        <v>34786</v>
      </c>
      <c r="AF879">
        <v>965</v>
      </c>
      <c r="AG879">
        <v>0</v>
      </c>
      <c r="AH879">
        <v>5</v>
      </c>
      <c r="AI879">
        <v>27</v>
      </c>
      <c r="AJ879">
        <v>268</v>
      </c>
      <c r="AK879">
        <v>836</v>
      </c>
      <c r="AL879">
        <v>2</v>
      </c>
      <c r="AM879">
        <v>302</v>
      </c>
      <c r="AN879">
        <v>0</v>
      </c>
      <c r="AO879">
        <v>766</v>
      </c>
      <c r="AP879">
        <v>473</v>
      </c>
    </row>
    <row r="880" spans="1:42" x14ac:dyDescent="0.2">
      <c r="A880">
        <v>57620000</v>
      </c>
      <c r="B880" t="s">
        <v>1403</v>
      </c>
      <c r="C880">
        <v>42735</v>
      </c>
      <c r="D880">
        <v>0</v>
      </c>
      <c r="E880">
        <v>0</v>
      </c>
      <c r="F880">
        <v>0</v>
      </c>
      <c r="G880">
        <v>0</v>
      </c>
      <c r="H880">
        <v>0</v>
      </c>
      <c r="I880" t="s">
        <v>1405</v>
      </c>
      <c r="J880">
        <v>120142</v>
      </c>
      <c r="K880">
        <v>7303</v>
      </c>
      <c r="L880">
        <v>5766</v>
      </c>
      <c r="M880">
        <v>105910</v>
      </c>
      <c r="N880">
        <v>1163</v>
      </c>
      <c r="O880">
        <v>3056</v>
      </c>
      <c r="P880">
        <v>1247</v>
      </c>
      <c r="Q880">
        <v>23</v>
      </c>
      <c r="R880">
        <v>0</v>
      </c>
      <c r="S880">
        <v>139</v>
      </c>
      <c r="T880">
        <v>1506</v>
      </c>
      <c r="U880">
        <v>413</v>
      </c>
      <c r="V880">
        <v>828</v>
      </c>
      <c r="W880">
        <v>92</v>
      </c>
      <c r="X880">
        <v>2589</v>
      </c>
      <c r="Y880">
        <v>2615</v>
      </c>
      <c r="Z880">
        <v>69</v>
      </c>
      <c r="AA880">
        <v>440</v>
      </c>
      <c r="AB880">
        <v>52</v>
      </c>
      <c r="AC880">
        <v>1</v>
      </c>
      <c r="AD880">
        <v>70023</v>
      </c>
      <c r="AE880">
        <v>34766</v>
      </c>
      <c r="AF880">
        <v>858</v>
      </c>
      <c r="AG880">
        <v>0</v>
      </c>
      <c r="AH880">
        <v>5</v>
      </c>
      <c r="AI880">
        <v>25</v>
      </c>
      <c r="AJ880">
        <v>233</v>
      </c>
      <c r="AK880">
        <v>865</v>
      </c>
      <c r="AL880">
        <v>2</v>
      </c>
      <c r="AM880">
        <v>296</v>
      </c>
      <c r="AN880">
        <v>0</v>
      </c>
      <c r="AO880">
        <v>762</v>
      </c>
      <c r="AP880">
        <v>393</v>
      </c>
    </row>
    <row r="881" spans="1:42" x14ac:dyDescent="0.2">
      <c r="A881">
        <v>57620040</v>
      </c>
      <c r="B881" t="s">
        <v>1406</v>
      </c>
      <c r="C881">
        <v>43465</v>
      </c>
      <c r="D881">
        <v>0</v>
      </c>
      <c r="E881">
        <v>0</v>
      </c>
      <c r="F881">
        <v>0</v>
      </c>
      <c r="G881">
        <v>0</v>
      </c>
      <c r="H881">
        <v>0</v>
      </c>
      <c r="I881" t="s">
        <v>2176</v>
      </c>
      <c r="J881">
        <v>11530</v>
      </c>
      <c r="K881">
        <v>962</v>
      </c>
      <c r="L881">
        <v>595</v>
      </c>
      <c r="M881">
        <v>9907</v>
      </c>
      <c r="N881">
        <v>65</v>
      </c>
      <c r="O881">
        <v>387</v>
      </c>
      <c r="P881">
        <v>138</v>
      </c>
      <c r="Q881">
        <v>9</v>
      </c>
      <c r="R881">
        <v>0</v>
      </c>
      <c r="S881">
        <v>1</v>
      </c>
      <c r="T881">
        <v>129</v>
      </c>
      <c r="U881">
        <v>64</v>
      </c>
      <c r="V881">
        <v>222</v>
      </c>
      <c r="W881">
        <v>13</v>
      </c>
      <c r="X881">
        <v>270</v>
      </c>
      <c r="Y881">
        <v>262</v>
      </c>
      <c r="Z881">
        <v>10</v>
      </c>
      <c r="AA881">
        <v>53</v>
      </c>
      <c r="AB881">
        <v>0</v>
      </c>
      <c r="AC881">
        <v>0</v>
      </c>
      <c r="AD881">
        <v>4971</v>
      </c>
      <c r="AE881">
        <v>4820</v>
      </c>
      <c r="AF881">
        <v>105</v>
      </c>
      <c r="AG881">
        <v>0</v>
      </c>
      <c r="AH881">
        <v>0</v>
      </c>
      <c r="AI881">
        <v>0</v>
      </c>
      <c r="AJ881">
        <v>11</v>
      </c>
      <c r="AK881">
        <v>50</v>
      </c>
      <c r="AL881">
        <v>0</v>
      </c>
      <c r="AM881">
        <v>16</v>
      </c>
      <c r="AN881">
        <v>0</v>
      </c>
      <c r="AO881">
        <v>69</v>
      </c>
      <c r="AP881">
        <v>63</v>
      </c>
    </row>
    <row r="882" spans="1:42" x14ac:dyDescent="0.2">
      <c r="A882">
        <v>57620040</v>
      </c>
      <c r="B882" t="s">
        <v>1406</v>
      </c>
      <c r="C882">
        <v>43100</v>
      </c>
      <c r="D882">
        <v>0</v>
      </c>
      <c r="E882">
        <v>0</v>
      </c>
      <c r="F882">
        <v>0</v>
      </c>
      <c r="G882">
        <v>0</v>
      </c>
      <c r="H882">
        <v>0</v>
      </c>
      <c r="I882" t="s">
        <v>1407</v>
      </c>
      <c r="J882">
        <v>11530</v>
      </c>
      <c r="K882">
        <v>917</v>
      </c>
      <c r="L882">
        <v>597</v>
      </c>
      <c r="M882">
        <v>9949</v>
      </c>
      <c r="N882">
        <v>67</v>
      </c>
      <c r="O882">
        <v>380</v>
      </c>
      <c r="P882">
        <v>123</v>
      </c>
      <c r="Q882">
        <v>9</v>
      </c>
      <c r="R882">
        <v>0</v>
      </c>
      <c r="S882">
        <v>1</v>
      </c>
      <c r="T882">
        <v>127</v>
      </c>
      <c r="U882">
        <v>65</v>
      </c>
      <c r="V882">
        <v>202</v>
      </c>
      <c r="W882">
        <v>11</v>
      </c>
      <c r="X882">
        <v>276</v>
      </c>
      <c r="Y882">
        <v>256</v>
      </c>
      <c r="Z882">
        <v>10</v>
      </c>
      <c r="AA882">
        <v>56</v>
      </c>
      <c r="AB882">
        <v>0</v>
      </c>
      <c r="AC882">
        <v>0</v>
      </c>
      <c r="AD882">
        <v>5028</v>
      </c>
      <c r="AE882">
        <v>4824</v>
      </c>
      <c r="AF882">
        <v>89</v>
      </c>
      <c r="AG882">
        <v>0</v>
      </c>
      <c r="AH882">
        <v>0</v>
      </c>
      <c r="AI882">
        <v>0</v>
      </c>
      <c r="AJ882">
        <v>8</v>
      </c>
      <c r="AK882">
        <v>52</v>
      </c>
      <c r="AL882">
        <v>0</v>
      </c>
      <c r="AM882">
        <v>15</v>
      </c>
      <c r="AN882">
        <v>0</v>
      </c>
      <c r="AO882">
        <v>68</v>
      </c>
      <c r="AP882">
        <v>61</v>
      </c>
    </row>
    <row r="883" spans="1:42" x14ac:dyDescent="0.2">
      <c r="A883">
        <v>57620040</v>
      </c>
      <c r="B883" t="s">
        <v>1406</v>
      </c>
      <c r="C883">
        <v>42735</v>
      </c>
      <c r="D883">
        <v>0</v>
      </c>
      <c r="E883">
        <v>0</v>
      </c>
      <c r="F883">
        <v>0</v>
      </c>
      <c r="G883">
        <v>0</v>
      </c>
      <c r="H883">
        <v>0</v>
      </c>
      <c r="I883" t="s">
        <v>1408</v>
      </c>
      <c r="J883">
        <v>11530</v>
      </c>
      <c r="K883">
        <v>896</v>
      </c>
      <c r="L883">
        <v>579</v>
      </c>
      <c r="M883">
        <v>9987</v>
      </c>
      <c r="N883">
        <v>68</v>
      </c>
      <c r="O883">
        <v>373</v>
      </c>
      <c r="P883">
        <v>115</v>
      </c>
      <c r="Q883">
        <v>9</v>
      </c>
      <c r="R883">
        <v>0</v>
      </c>
      <c r="S883">
        <v>1</v>
      </c>
      <c r="T883">
        <v>126</v>
      </c>
      <c r="U883">
        <v>69</v>
      </c>
      <c r="V883">
        <v>192</v>
      </c>
      <c r="W883">
        <v>11</v>
      </c>
      <c r="X883">
        <v>281</v>
      </c>
      <c r="Y883">
        <v>232</v>
      </c>
      <c r="Z883">
        <v>10</v>
      </c>
      <c r="AA883">
        <v>57</v>
      </c>
      <c r="AB883">
        <v>0</v>
      </c>
      <c r="AC883">
        <v>0</v>
      </c>
      <c r="AD883">
        <v>5053</v>
      </c>
      <c r="AE883">
        <v>4844</v>
      </c>
      <c r="AF883">
        <v>75</v>
      </c>
      <c r="AG883">
        <v>0</v>
      </c>
      <c r="AH883">
        <v>0</v>
      </c>
      <c r="AI883">
        <v>0</v>
      </c>
      <c r="AJ883">
        <v>15</v>
      </c>
      <c r="AK883">
        <v>53</v>
      </c>
      <c r="AL883">
        <v>0</v>
      </c>
      <c r="AM883">
        <v>15</v>
      </c>
      <c r="AN883">
        <v>0</v>
      </c>
      <c r="AO883">
        <v>67</v>
      </c>
      <c r="AP883">
        <v>51</v>
      </c>
    </row>
    <row r="884" spans="1:42" x14ac:dyDescent="0.2">
      <c r="A884">
        <v>57620080</v>
      </c>
      <c r="B884" t="s">
        <v>1409</v>
      </c>
      <c r="C884">
        <v>43465</v>
      </c>
      <c r="D884">
        <v>0</v>
      </c>
      <c r="E884">
        <v>0</v>
      </c>
      <c r="F884">
        <v>0</v>
      </c>
      <c r="G884">
        <v>0</v>
      </c>
      <c r="H884">
        <v>0</v>
      </c>
      <c r="I884" t="s">
        <v>2177</v>
      </c>
      <c r="J884">
        <v>9809</v>
      </c>
      <c r="K884">
        <v>736</v>
      </c>
      <c r="L884">
        <v>491</v>
      </c>
      <c r="M884">
        <v>8414</v>
      </c>
      <c r="N884">
        <v>168</v>
      </c>
      <c r="O884">
        <v>302</v>
      </c>
      <c r="P884">
        <v>162</v>
      </c>
      <c r="Q884">
        <v>0</v>
      </c>
      <c r="R884">
        <v>0</v>
      </c>
      <c r="S884">
        <v>31</v>
      </c>
      <c r="T884">
        <v>113</v>
      </c>
      <c r="U884">
        <v>23</v>
      </c>
      <c r="V884">
        <v>95</v>
      </c>
      <c r="W884">
        <v>10</v>
      </c>
      <c r="X884">
        <v>197</v>
      </c>
      <c r="Y884">
        <v>257</v>
      </c>
      <c r="Z884">
        <v>5</v>
      </c>
      <c r="AA884">
        <v>32</v>
      </c>
      <c r="AB884">
        <v>0</v>
      </c>
      <c r="AC884">
        <v>0</v>
      </c>
      <c r="AD884">
        <v>4840</v>
      </c>
      <c r="AE884">
        <v>3299</v>
      </c>
      <c r="AF884">
        <v>223</v>
      </c>
      <c r="AG884">
        <v>0</v>
      </c>
      <c r="AH884">
        <v>0</v>
      </c>
      <c r="AI884">
        <v>2</v>
      </c>
      <c r="AJ884">
        <v>49</v>
      </c>
      <c r="AK884">
        <v>114</v>
      </c>
      <c r="AL884">
        <v>0</v>
      </c>
      <c r="AM884">
        <v>54</v>
      </c>
      <c r="AN884">
        <v>0</v>
      </c>
      <c r="AO884">
        <v>69</v>
      </c>
      <c r="AP884">
        <v>58</v>
      </c>
    </row>
    <row r="885" spans="1:42" x14ac:dyDescent="0.2">
      <c r="A885">
        <v>57620080</v>
      </c>
      <c r="B885" t="s">
        <v>1409</v>
      </c>
      <c r="C885">
        <v>43100</v>
      </c>
      <c r="D885">
        <v>0</v>
      </c>
      <c r="E885">
        <v>0</v>
      </c>
      <c r="F885">
        <v>0</v>
      </c>
      <c r="G885">
        <v>0</v>
      </c>
      <c r="H885">
        <v>0</v>
      </c>
      <c r="I885" t="s">
        <v>1410</v>
      </c>
      <c r="J885">
        <v>9809</v>
      </c>
      <c r="K885">
        <v>720</v>
      </c>
      <c r="L885">
        <v>506</v>
      </c>
      <c r="M885">
        <v>8410</v>
      </c>
      <c r="N885">
        <v>173</v>
      </c>
      <c r="O885">
        <v>297</v>
      </c>
      <c r="P885">
        <v>159</v>
      </c>
      <c r="Q885">
        <v>0</v>
      </c>
      <c r="R885">
        <v>0</v>
      </c>
      <c r="S885">
        <v>30</v>
      </c>
      <c r="T885">
        <v>113</v>
      </c>
      <c r="U885">
        <v>23</v>
      </c>
      <c r="V885">
        <v>89</v>
      </c>
      <c r="W885">
        <v>9</v>
      </c>
      <c r="X885">
        <v>203</v>
      </c>
      <c r="Y885">
        <v>238</v>
      </c>
      <c r="Z885">
        <v>6</v>
      </c>
      <c r="AA885">
        <v>59</v>
      </c>
      <c r="AB885">
        <v>0</v>
      </c>
      <c r="AC885">
        <v>0</v>
      </c>
      <c r="AD885">
        <v>4903</v>
      </c>
      <c r="AE885">
        <v>3296</v>
      </c>
      <c r="AF885">
        <v>166</v>
      </c>
      <c r="AG885">
        <v>0</v>
      </c>
      <c r="AH885">
        <v>0</v>
      </c>
      <c r="AI885">
        <v>2</v>
      </c>
      <c r="AJ885">
        <v>43</v>
      </c>
      <c r="AK885">
        <v>119</v>
      </c>
      <c r="AL885">
        <v>0</v>
      </c>
      <c r="AM885">
        <v>54</v>
      </c>
      <c r="AN885">
        <v>0</v>
      </c>
      <c r="AO885">
        <v>69</v>
      </c>
      <c r="AP885">
        <v>52</v>
      </c>
    </row>
    <row r="886" spans="1:42" x14ac:dyDescent="0.2">
      <c r="A886">
        <v>57620080</v>
      </c>
      <c r="B886" t="s">
        <v>1409</v>
      </c>
      <c r="C886">
        <v>42735</v>
      </c>
      <c r="D886">
        <v>0</v>
      </c>
      <c r="E886">
        <v>0</v>
      </c>
      <c r="F886">
        <v>0</v>
      </c>
      <c r="G886">
        <v>0</v>
      </c>
      <c r="H886">
        <v>0</v>
      </c>
      <c r="I886" t="s">
        <v>1411</v>
      </c>
      <c r="J886">
        <v>9809</v>
      </c>
      <c r="K886">
        <v>711</v>
      </c>
      <c r="L886">
        <v>513</v>
      </c>
      <c r="M886">
        <v>8401</v>
      </c>
      <c r="N886">
        <v>184</v>
      </c>
      <c r="O886">
        <v>297</v>
      </c>
      <c r="P886">
        <v>161</v>
      </c>
      <c r="Q886">
        <v>0</v>
      </c>
      <c r="R886">
        <v>0</v>
      </c>
      <c r="S886">
        <v>25</v>
      </c>
      <c r="T886">
        <v>112</v>
      </c>
      <c r="U886">
        <v>23</v>
      </c>
      <c r="V886">
        <v>84</v>
      </c>
      <c r="W886">
        <v>9</v>
      </c>
      <c r="X886">
        <v>204</v>
      </c>
      <c r="Y886">
        <v>239</v>
      </c>
      <c r="Z886">
        <v>6</v>
      </c>
      <c r="AA886">
        <v>64</v>
      </c>
      <c r="AB886">
        <v>0</v>
      </c>
      <c r="AC886">
        <v>0</v>
      </c>
      <c r="AD886">
        <v>4913</v>
      </c>
      <c r="AE886">
        <v>3290</v>
      </c>
      <c r="AF886">
        <v>163</v>
      </c>
      <c r="AG886">
        <v>0</v>
      </c>
      <c r="AH886">
        <v>0</v>
      </c>
      <c r="AI886">
        <v>2</v>
      </c>
      <c r="AJ886">
        <v>33</v>
      </c>
      <c r="AK886">
        <v>129</v>
      </c>
      <c r="AL886">
        <v>0</v>
      </c>
      <c r="AM886">
        <v>55</v>
      </c>
      <c r="AN886">
        <v>0</v>
      </c>
      <c r="AO886">
        <v>74</v>
      </c>
      <c r="AP886">
        <v>45</v>
      </c>
    </row>
    <row r="887" spans="1:42" x14ac:dyDescent="0.2">
      <c r="A887">
        <v>57620120</v>
      </c>
      <c r="B887" t="s">
        <v>1412</v>
      </c>
      <c r="C887">
        <v>43465</v>
      </c>
      <c r="D887">
        <v>0</v>
      </c>
      <c r="E887">
        <v>0</v>
      </c>
      <c r="F887">
        <v>0</v>
      </c>
      <c r="G887">
        <v>0</v>
      </c>
      <c r="H887">
        <v>0</v>
      </c>
      <c r="I887" t="s">
        <v>2178</v>
      </c>
      <c r="J887">
        <v>13894</v>
      </c>
      <c r="K887">
        <v>598</v>
      </c>
      <c r="L887">
        <v>550</v>
      </c>
      <c r="M887">
        <v>12672</v>
      </c>
      <c r="N887">
        <v>74</v>
      </c>
      <c r="O887">
        <v>221</v>
      </c>
      <c r="P887">
        <v>77</v>
      </c>
      <c r="Q887">
        <v>0</v>
      </c>
      <c r="R887">
        <v>0</v>
      </c>
      <c r="S887">
        <v>1</v>
      </c>
      <c r="T887">
        <v>230</v>
      </c>
      <c r="U887">
        <v>20</v>
      </c>
      <c r="V887">
        <v>41</v>
      </c>
      <c r="W887">
        <v>7</v>
      </c>
      <c r="X887">
        <v>246</v>
      </c>
      <c r="Y887">
        <v>292</v>
      </c>
      <c r="Z887">
        <v>3</v>
      </c>
      <c r="AA887">
        <v>10</v>
      </c>
      <c r="AB887">
        <v>0</v>
      </c>
      <c r="AC887">
        <v>0</v>
      </c>
      <c r="AD887">
        <v>11026</v>
      </c>
      <c r="AE887">
        <v>1538</v>
      </c>
      <c r="AF887">
        <v>84</v>
      </c>
      <c r="AG887">
        <v>0</v>
      </c>
      <c r="AH887">
        <v>0</v>
      </c>
      <c r="AI887">
        <v>10</v>
      </c>
      <c r="AJ887">
        <v>14</v>
      </c>
      <c r="AK887">
        <v>65</v>
      </c>
      <c r="AL887">
        <v>0</v>
      </c>
      <c r="AM887">
        <v>9</v>
      </c>
      <c r="AN887">
        <v>0</v>
      </c>
      <c r="AO887">
        <v>53</v>
      </c>
      <c r="AP887">
        <v>21</v>
      </c>
    </row>
    <row r="888" spans="1:42" x14ac:dyDescent="0.2">
      <c r="A888">
        <v>57620120</v>
      </c>
      <c r="B888" t="s">
        <v>1412</v>
      </c>
      <c r="C888">
        <v>43100</v>
      </c>
      <c r="D888">
        <v>0</v>
      </c>
      <c r="E888">
        <v>0</v>
      </c>
      <c r="F888">
        <v>0</v>
      </c>
      <c r="G888">
        <v>0</v>
      </c>
      <c r="H888">
        <v>0</v>
      </c>
      <c r="I888" t="s">
        <v>1413</v>
      </c>
      <c r="J888">
        <v>13894</v>
      </c>
      <c r="K888">
        <v>588</v>
      </c>
      <c r="L888">
        <v>558</v>
      </c>
      <c r="M888">
        <v>12671</v>
      </c>
      <c r="N888">
        <v>77</v>
      </c>
      <c r="O888">
        <v>218</v>
      </c>
      <c r="P888">
        <v>77</v>
      </c>
      <c r="Q888">
        <v>0</v>
      </c>
      <c r="R888">
        <v>0</v>
      </c>
      <c r="S888">
        <v>1</v>
      </c>
      <c r="T888">
        <v>226</v>
      </c>
      <c r="U888">
        <v>20</v>
      </c>
      <c r="V888">
        <v>38</v>
      </c>
      <c r="W888">
        <v>7</v>
      </c>
      <c r="X888">
        <v>248</v>
      </c>
      <c r="Y888">
        <v>293</v>
      </c>
      <c r="Z888">
        <v>3</v>
      </c>
      <c r="AA888">
        <v>14</v>
      </c>
      <c r="AB888">
        <v>0</v>
      </c>
      <c r="AC888">
        <v>0</v>
      </c>
      <c r="AD888">
        <v>11054</v>
      </c>
      <c r="AE888">
        <v>1528</v>
      </c>
      <c r="AF888">
        <v>65</v>
      </c>
      <c r="AG888">
        <v>0</v>
      </c>
      <c r="AH888">
        <v>0</v>
      </c>
      <c r="AI888">
        <v>10</v>
      </c>
      <c r="AJ888">
        <v>13</v>
      </c>
      <c r="AK888">
        <v>67</v>
      </c>
      <c r="AL888">
        <v>0</v>
      </c>
      <c r="AM888">
        <v>10</v>
      </c>
      <c r="AN888">
        <v>0</v>
      </c>
      <c r="AO888">
        <v>52</v>
      </c>
      <c r="AP888">
        <v>17</v>
      </c>
    </row>
    <row r="889" spans="1:42" x14ac:dyDescent="0.2">
      <c r="A889">
        <v>57620120</v>
      </c>
      <c r="B889" t="s">
        <v>1412</v>
      </c>
      <c r="C889">
        <v>42735</v>
      </c>
      <c r="D889">
        <v>0</v>
      </c>
      <c r="E889">
        <v>0</v>
      </c>
      <c r="F889">
        <v>0</v>
      </c>
      <c r="G889">
        <v>0</v>
      </c>
      <c r="H889">
        <v>0</v>
      </c>
      <c r="I889" t="s">
        <v>1414</v>
      </c>
      <c r="J889">
        <v>13894</v>
      </c>
      <c r="K889">
        <v>582</v>
      </c>
      <c r="L889">
        <v>559</v>
      </c>
      <c r="M889">
        <v>12673</v>
      </c>
      <c r="N889">
        <v>79</v>
      </c>
      <c r="O889">
        <v>216</v>
      </c>
      <c r="P889">
        <v>76</v>
      </c>
      <c r="Q889">
        <v>1</v>
      </c>
      <c r="R889">
        <v>0</v>
      </c>
      <c r="S889">
        <v>2</v>
      </c>
      <c r="T889">
        <v>225</v>
      </c>
      <c r="U889">
        <v>20</v>
      </c>
      <c r="V889">
        <v>36</v>
      </c>
      <c r="W889">
        <v>7</v>
      </c>
      <c r="X889">
        <v>248</v>
      </c>
      <c r="Y889">
        <v>294</v>
      </c>
      <c r="Z889">
        <v>3</v>
      </c>
      <c r="AA889">
        <v>14</v>
      </c>
      <c r="AB889">
        <v>0</v>
      </c>
      <c r="AC889">
        <v>0</v>
      </c>
      <c r="AD889">
        <v>11079</v>
      </c>
      <c r="AE889">
        <v>1522</v>
      </c>
      <c r="AF889">
        <v>51</v>
      </c>
      <c r="AG889">
        <v>0</v>
      </c>
      <c r="AH889">
        <v>0</v>
      </c>
      <c r="AI889">
        <v>8</v>
      </c>
      <c r="AJ889">
        <v>13</v>
      </c>
      <c r="AK889">
        <v>69</v>
      </c>
      <c r="AL889">
        <v>0</v>
      </c>
      <c r="AM889">
        <v>10</v>
      </c>
      <c r="AN889">
        <v>0</v>
      </c>
      <c r="AO889">
        <v>52</v>
      </c>
      <c r="AP889">
        <v>15</v>
      </c>
    </row>
    <row r="890" spans="1:42" x14ac:dyDescent="0.2">
      <c r="A890">
        <v>57620160</v>
      </c>
      <c r="B890" t="s">
        <v>1415</v>
      </c>
      <c r="C890">
        <v>43465</v>
      </c>
      <c r="D890">
        <v>0</v>
      </c>
      <c r="E890">
        <v>0</v>
      </c>
      <c r="F890">
        <v>0</v>
      </c>
      <c r="G890">
        <v>0</v>
      </c>
      <c r="H890">
        <v>0</v>
      </c>
      <c r="I890" t="s">
        <v>2179</v>
      </c>
      <c r="J890">
        <v>17392</v>
      </c>
      <c r="K890">
        <v>828</v>
      </c>
      <c r="L890">
        <v>739</v>
      </c>
      <c r="M890">
        <v>15733</v>
      </c>
      <c r="N890">
        <v>91</v>
      </c>
      <c r="O890">
        <v>323</v>
      </c>
      <c r="P890">
        <v>112</v>
      </c>
      <c r="Q890">
        <v>1</v>
      </c>
      <c r="R890">
        <v>0</v>
      </c>
      <c r="S890">
        <v>8</v>
      </c>
      <c r="T890">
        <v>209</v>
      </c>
      <c r="U890">
        <v>64</v>
      </c>
      <c r="V890">
        <v>102</v>
      </c>
      <c r="W890">
        <v>10</v>
      </c>
      <c r="X890">
        <v>357</v>
      </c>
      <c r="Y890">
        <v>338</v>
      </c>
      <c r="Z890">
        <v>9</v>
      </c>
      <c r="AA890">
        <v>32</v>
      </c>
      <c r="AB890">
        <v>3</v>
      </c>
      <c r="AC890">
        <v>0</v>
      </c>
      <c r="AD890">
        <v>9608</v>
      </c>
      <c r="AE890">
        <v>5995</v>
      </c>
      <c r="AF890">
        <v>107</v>
      </c>
      <c r="AG890">
        <v>0</v>
      </c>
      <c r="AH890">
        <v>0</v>
      </c>
      <c r="AI890">
        <v>2</v>
      </c>
      <c r="AJ890">
        <v>22</v>
      </c>
      <c r="AK890">
        <v>81</v>
      </c>
      <c r="AL890">
        <v>0</v>
      </c>
      <c r="AM890">
        <v>11</v>
      </c>
      <c r="AN890">
        <v>0</v>
      </c>
      <c r="AO890">
        <v>71</v>
      </c>
      <c r="AP890">
        <v>56</v>
      </c>
    </row>
    <row r="891" spans="1:42" x14ac:dyDescent="0.2">
      <c r="A891">
        <v>57620160</v>
      </c>
      <c r="B891" t="s">
        <v>1415</v>
      </c>
      <c r="C891">
        <v>43100</v>
      </c>
      <c r="D891">
        <v>0</v>
      </c>
      <c r="E891">
        <v>0</v>
      </c>
      <c r="F891">
        <v>0</v>
      </c>
      <c r="G891">
        <v>0</v>
      </c>
      <c r="H891">
        <v>0</v>
      </c>
      <c r="I891" t="s">
        <v>1416</v>
      </c>
      <c r="J891">
        <v>17392</v>
      </c>
      <c r="K891">
        <v>817</v>
      </c>
      <c r="L891">
        <v>740</v>
      </c>
      <c r="M891">
        <v>15740</v>
      </c>
      <c r="N891">
        <v>95</v>
      </c>
      <c r="O891">
        <v>321</v>
      </c>
      <c r="P891">
        <v>109</v>
      </c>
      <c r="Q891">
        <v>1</v>
      </c>
      <c r="R891">
        <v>0</v>
      </c>
      <c r="S891">
        <v>6</v>
      </c>
      <c r="T891">
        <v>208</v>
      </c>
      <c r="U891">
        <v>64</v>
      </c>
      <c r="V891">
        <v>99</v>
      </c>
      <c r="W891">
        <v>10</v>
      </c>
      <c r="X891">
        <v>360</v>
      </c>
      <c r="Y891">
        <v>336</v>
      </c>
      <c r="Z891">
        <v>9</v>
      </c>
      <c r="AA891">
        <v>32</v>
      </c>
      <c r="AB891">
        <v>3</v>
      </c>
      <c r="AC891">
        <v>0</v>
      </c>
      <c r="AD891">
        <v>9635</v>
      </c>
      <c r="AE891">
        <v>5991</v>
      </c>
      <c r="AF891">
        <v>96</v>
      </c>
      <c r="AG891">
        <v>0</v>
      </c>
      <c r="AH891">
        <v>0</v>
      </c>
      <c r="AI891">
        <v>2</v>
      </c>
      <c r="AJ891">
        <v>17</v>
      </c>
      <c r="AK891">
        <v>85</v>
      </c>
      <c r="AL891">
        <v>0</v>
      </c>
      <c r="AM891">
        <v>10</v>
      </c>
      <c r="AN891">
        <v>0</v>
      </c>
      <c r="AO891">
        <v>72</v>
      </c>
      <c r="AP891">
        <v>53</v>
      </c>
    </row>
    <row r="892" spans="1:42" x14ac:dyDescent="0.2">
      <c r="A892">
        <v>57620160</v>
      </c>
      <c r="B892" t="s">
        <v>1415</v>
      </c>
      <c r="C892">
        <v>42735</v>
      </c>
      <c r="D892">
        <v>0</v>
      </c>
      <c r="E892">
        <v>0</v>
      </c>
      <c r="F892">
        <v>0</v>
      </c>
      <c r="G892">
        <v>0</v>
      </c>
      <c r="H892">
        <v>0</v>
      </c>
      <c r="I892" t="s">
        <v>1417</v>
      </c>
      <c r="J892">
        <v>17392</v>
      </c>
      <c r="K892">
        <v>797</v>
      </c>
      <c r="L892">
        <v>741</v>
      </c>
      <c r="M892">
        <v>15758</v>
      </c>
      <c r="N892">
        <v>96</v>
      </c>
      <c r="O892">
        <v>317</v>
      </c>
      <c r="P892">
        <v>104</v>
      </c>
      <c r="Q892">
        <v>1</v>
      </c>
      <c r="R892">
        <v>0</v>
      </c>
      <c r="S892">
        <v>6</v>
      </c>
      <c r="T892">
        <v>207</v>
      </c>
      <c r="U892">
        <v>64</v>
      </c>
      <c r="V892">
        <v>88</v>
      </c>
      <c r="W892">
        <v>10</v>
      </c>
      <c r="X892">
        <v>362</v>
      </c>
      <c r="Y892">
        <v>334</v>
      </c>
      <c r="Z892">
        <v>9</v>
      </c>
      <c r="AA892">
        <v>32</v>
      </c>
      <c r="AB892">
        <v>3</v>
      </c>
      <c r="AC892">
        <v>0</v>
      </c>
      <c r="AD892">
        <v>9682</v>
      </c>
      <c r="AE892">
        <v>5982</v>
      </c>
      <c r="AF892">
        <v>80</v>
      </c>
      <c r="AG892">
        <v>0</v>
      </c>
      <c r="AH892">
        <v>0</v>
      </c>
      <c r="AI892">
        <v>2</v>
      </c>
      <c r="AJ892">
        <v>13</v>
      </c>
      <c r="AK892">
        <v>86</v>
      </c>
      <c r="AL892">
        <v>0</v>
      </c>
      <c r="AM892">
        <v>10</v>
      </c>
      <c r="AN892">
        <v>0</v>
      </c>
      <c r="AO892">
        <v>70</v>
      </c>
      <c r="AP892">
        <v>43</v>
      </c>
    </row>
    <row r="893" spans="1:42" x14ac:dyDescent="0.2">
      <c r="A893">
        <v>57620200</v>
      </c>
      <c r="B893" t="s">
        <v>1418</v>
      </c>
      <c r="C893">
        <v>43465</v>
      </c>
      <c r="D893">
        <v>0</v>
      </c>
      <c r="E893">
        <v>0</v>
      </c>
      <c r="F893">
        <v>0</v>
      </c>
      <c r="G893">
        <v>0</v>
      </c>
      <c r="H893">
        <v>0</v>
      </c>
      <c r="I893" t="s">
        <v>2180</v>
      </c>
      <c r="J893">
        <v>15816</v>
      </c>
      <c r="K893">
        <v>1297</v>
      </c>
      <c r="L893">
        <v>826</v>
      </c>
      <c r="M893">
        <v>13354</v>
      </c>
      <c r="N893">
        <v>339</v>
      </c>
      <c r="O893">
        <v>617</v>
      </c>
      <c r="P893">
        <v>186</v>
      </c>
      <c r="Q893">
        <v>3</v>
      </c>
      <c r="R893">
        <v>0</v>
      </c>
      <c r="S893">
        <v>28</v>
      </c>
      <c r="T893">
        <v>163</v>
      </c>
      <c r="U893">
        <v>97</v>
      </c>
      <c r="V893">
        <v>186</v>
      </c>
      <c r="W893">
        <v>17</v>
      </c>
      <c r="X893">
        <v>310</v>
      </c>
      <c r="Y893">
        <v>407</v>
      </c>
      <c r="Z893">
        <v>17</v>
      </c>
      <c r="AA893">
        <v>59</v>
      </c>
      <c r="AB893">
        <v>33</v>
      </c>
      <c r="AC893">
        <v>0</v>
      </c>
      <c r="AD893">
        <v>6861</v>
      </c>
      <c r="AE893">
        <v>6203</v>
      </c>
      <c r="AF893">
        <v>195</v>
      </c>
      <c r="AG893">
        <v>0</v>
      </c>
      <c r="AH893">
        <v>0</v>
      </c>
      <c r="AI893">
        <v>3</v>
      </c>
      <c r="AJ893">
        <v>92</v>
      </c>
      <c r="AK893">
        <v>178</v>
      </c>
      <c r="AL893">
        <v>2</v>
      </c>
      <c r="AM893">
        <v>159</v>
      </c>
      <c r="AN893">
        <v>0</v>
      </c>
      <c r="AO893">
        <v>113</v>
      </c>
      <c r="AP893">
        <v>120</v>
      </c>
    </row>
    <row r="894" spans="1:42" x14ac:dyDescent="0.2">
      <c r="A894">
        <v>57620200</v>
      </c>
      <c r="B894" t="s">
        <v>1418</v>
      </c>
      <c r="C894">
        <v>43100</v>
      </c>
      <c r="D894">
        <v>0</v>
      </c>
      <c r="E894">
        <v>0</v>
      </c>
      <c r="F894">
        <v>0</v>
      </c>
      <c r="G894">
        <v>0</v>
      </c>
      <c r="H894">
        <v>0</v>
      </c>
      <c r="I894" t="s">
        <v>1419</v>
      </c>
      <c r="J894">
        <v>15816</v>
      </c>
      <c r="K894">
        <v>1268</v>
      </c>
      <c r="L894">
        <v>822</v>
      </c>
      <c r="M894">
        <v>13379</v>
      </c>
      <c r="N894">
        <v>347</v>
      </c>
      <c r="O894">
        <v>611</v>
      </c>
      <c r="P894">
        <v>184</v>
      </c>
      <c r="Q894">
        <v>3</v>
      </c>
      <c r="R894">
        <v>0</v>
      </c>
      <c r="S894">
        <v>29</v>
      </c>
      <c r="T894">
        <v>161</v>
      </c>
      <c r="U894">
        <v>93</v>
      </c>
      <c r="V894">
        <v>170</v>
      </c>
      <c r="W894">
        <v>17</v>
      </c>
      <c r="X894">
        <v>310</v>
      </c>
      <c r="Y894">
        <v>402</v>
      </c>
      <c r="Z894">
        <v>18</v>
      </c>
      <c r="AA894">
        <v>59</v>
      </c>
      <c r="AB894">
        <v>33</v>
      </c>
      <c r="AC894">
        <v>0</v>
      </c>
      <c r="AD894">
        <v>6906</v>
      </c>
      <c r="AE894">
        <v>6206</v>
      </c>
      <c r="AF894">
        <v>183</v>
      </c>
      <c r="AG894">
        <v>0</v>
      </c>
      <c r="AH894">
        <v>0</v>
      </c>
      <c r="AI894">
        <v>3</v>
      </c>
      <c r="AJ894">
        <v>81</v>
      </c>
      <c r="AK894">
        <v>185</v>
      </c>
      <c r="AL894">
        <v>2</v>
      </c>
      <c r="AM894">
        <v>160</v>
      </c>
      <c r="AN894">
        <v>0</v>
      </c>
      <c r="AO894">
        <v>114</v>
      </c>
      <c r="AP894">
        <v>106</v>
      </c>
    </row>
    <row r="895" spans="1:42" x14ac:dyDescent="0.2">
      <c r="A895">
        <v>57620200</v>
      </c>
      <c r="B895" t="s">
        <v>1418</v>
      </c>
      <c r="C895">
        <v>42735</v>
      </c>
      <c r="D895">
        <v>0</v>
      </c>
      <c r="E895">
        <v>0</v>
      </c>
      <c r="F895">
        <v>0</v>
      </c>
      <c r="G895">
        <v>0</v>
      </c>
      <c r="H895">
        <v>0</v>
      </c>
      <c r="I895" t="s">
        <v>1420</v>
      </c>
      <c r="J895">
        <v>15816</v>
      </c>
      <c r="K895">
        <v>1256</v>
      </c>
      <c r="L895">
        <v>816</v>
      </c>
      <c r="M895">
        <v>13401</v>
      </c>
      <c r="N895">
        <v>343</v>
      </c>
      <c r="O895">
        <v>609</v>
      </c>
      <c r="P895">
        <v>184</v>
      </c>
      <c r="Q895">
        <v>2</v>
      </c>
      <c r="R895">
        <v>0</v>
      </c>
      <c r="S895">
        <v>28</v>
      </c>
      <c r="T895">
        <v>160</v>
      </c>
      <c r="U895">
        <v>94</v>
      </c>
      <c r="V895">
        <v>162</v>
      </c>
      <c r="W895">
        <v>17</v>
      </c>
      <c r="X895">
        <v>310</v>
      </c>
      <c r="Y895">
        <v>396</v>
      </c>
      <c r="Z895">
        <v>16</v>
      </c>
      <c r="AA895">
        <v>59</v>
      </c>
      <c r="AB895">
        <v>35</v>
      </c>
      <c r="AC895">
        <v>0</v>
      </c>
      <c r="AD895">
        <v>6955</v>
      </c>
      <c r="AE895">
        <v>6205</v>
      </c>
      <c r="AF895">
        <v>175</v>
      </c>
      <c r="AG895">
        <v>0</v>
      </c>
      <c r="AH895">
        <v>0</v>
      </c>
      <c r="AI895">
        <v>2</v>
      </c>
      <c r="AJ895">
        <v>64</v>
      </c>
      <c r="AK895">
        <v>188</v>
      </c>
      <c r="AL895">
        <v>2</v>
      </c>
      <c r="AM895">
        <v>154</v>
      </c>
      <c r="AN895">
        <v>0</v>
      </c>
      <c r="AO895">
        <v>113</v>
      </c>
      <c r="AP895">
        <v>101</v>
      </c>
    </row>
    <row r="896" spans="1:42" x14ac:dyDescent="0.2">
      <c r="A896">
        <v>57620240</v>
      </c>
      <c r="B896" t="s">
        <v>1421</v>
      </c>
      <c r="C896">
        <v>43465</v>
      </c>
      <c r="D896">
        <v>0</v>
      </c>
      <c r="E896">
        <v>0</v>
      </c>
      <c r="F896">
        <v>0</v>
      </c>
      <c r="G896">
        <v>0</v>
      </c>
      <c r="H896">
        <v>0</v>
      </c>
      <c r="I896" t="s">
        <v>2181</v>
      </c>
      <c r="J896">
        <v>6436</v>
      </c>
      <c r="K896">
        <v>360</v>
      </c>
      <c r="L896">
        <v>320</v>
      </c>
      <c r="M896">
        <v>5719</v>
      </c>
      <c r="N896">
        <v>37</v>
      </c>
      <c r="O896">
        <v>125</v>
      </c>
      <c r="P896">
        <v>73</v>
      </c>
      <c r="Q896">
        <v>0</v>
      </c>
      <c r="R896">
        <v>0</v>
      </c>
      <c r="S896">
        <v>21</v>
      </c>
      <c r="T896">
        <v>90</v>
      </c>
      <c r="U896">
        <v>9</v>
      </c>
      <c r="V896">
        <v>40</v>
      </c>
      <c r="W896">
        <v>4</v>
      </c>
      <c r="X896">
        <v>147</v>
      </c>
      <c r="Y896">
        <v>171</v>
      </c>
      <c r="Z896">
        <v>2</v>
      </c>
      <c r="AA896">
        <v>0</v>
      </c>
      <c r="AB896">
        <v>0</v>
      </c>
      <c r="AC896">
        <v>0</v>
      </c>
      <c r="AD896">
        <v>4499</v>
      </c>
      <c r="AE896">
        <v>1143</v>
      </c>
      <c r="AF896">
        <v>60</v>
      </c>
      <c r="AG896">
        <v>0</v>
      </c>
      <c r="AH896">
        <v>7</v>
      </c>
      <c r="AI896">
        <v>1</v>
      </c>
      <c r="AJ896">
        <v>8</v>
      </c>
      <c r="AK896">
        <v>30</v>
      </c>
      <c r="AL896">
        <v>0</v>
      </c>
      <c r="AM896">
        <v>7</v>
      </c>
      <c r="AN896">
        <v>0</v>
      </c>
      <c r="AO896">
        <v>45</v>
      </c>
      <c r="AP896">
        <v>22</v>
      </c>
    </row>
    <row r="897" spans="1:42" x14ac:dyDescent="0.2">
      <c r="A897">
        <v>57620240</v>
      </c>
      <c r="B897" t="s">
        <v>1421</v>
      </c>
      <c r="C897">
        <v>43100</v>
      </c>
      <c r="D897">
        <v>0</v>
      </c>
      <c r="E897">
        <v>0</v>
      </c>
      <c r="F897">
        <v>0</v>
      </c>
      <c r="G897">
        <v>0</v>
      </c>
      <c r="H897">
        <v>0</v>
      </c>
      <c r="I897" t="s">
        <v>1422</v>
      </c>
      <c r="J897">
        <v>6436</v>
      </c>
      <c r="K897">
        <v>356</v>
      </c>
      <c r="L897">
        <v>315</v>
      </c>
      <c r="M897">
        <v>5726</v>
      </c>
      <c r="N897">
        <v>39</v>
      </c>
      <c r="O897">
        <v>124</v>
      </c>
      <c r="P897">
        <v>72</v>
      </c>
      <c r="Q897">
        <v>0</v>
      </c>
      <c r="R897">
        <v>0</v>
      </c>
      <c r="S897">
        <v>21</v>
      </c>
      <c r="T897">
        <v>90</v>
      </c>
      <c r="U897">
        <v>8</v>
      </c>
      <c r="V897">
        <v>37</v>
      </c>
      <c r="W897">
        <v>4</v>
      </c>
      <c r="X897">
        <v>145</v>
      </c>
      <c r="Y897">
        <v>168</v>
      </c>
      <c r="Z897">
        <v>3</v>
      </c>
      <c r="AA897">
        <v>0</v>
      </c>
      <c r="AB897">
        <v>0</v>
      </c>
      <c r="AC897">
        <v>0</v>
      </c>
      <c r="AD897">
        <v>4512</v>
      </c>
      <c r="AE897">
        <v>1141</v>
      </c>
      <c r="AF897">
        <v>57</v>
      </c>
      <c r="AG897">
        <v>0</v>
      </c>
      <c r="AH897">
        <v>5</v>
      </c>
      <c r="AI897">
        <v>1</v>
      </c>
      <c r="AJ897">
        <v>10</v>
      </c>
      <c r="AK897">
        <v>31</v>
      </c>
      <c r="AL897">
        <v>0</v>
      </c>
      <c r="AM897">
        <v>8</v>
      </c>
      <c r="AN897">
        <v>0</v>
      </c>
      <c r="AO897">
        <v>45</v>
      </c>
      <c r="AP897">
        <v>20</v>
      </c>
    </row>
    <row r="898" spans="1:42" x14ac:dyDescent="0.2">
      <c r="A898">
        <v>57620240</v>
      </c>
      <c r="B898" t="s">
        <v>1421</v>
      </c>
      <c r="C898">
        <v>42735</v>
      </c>
      <c r="D898">
        <v>0</v>
      </c>
      <c r="E898">
        <v>0</v>
      </c>
      <c r="F898">
        <v>0</v>
      </c>
      <c r="G898">
        <v>0</v>
      </c>
      <c r="H898">
        <v>0</v>
      </c>
      <c r="I898" t="s">
        <v>1423</v>
      </c>
      <c r="J898">
        <v>6436</v>
      </c>
      <c r="K898">
        <v>352</v>
      </c>
      <c r="L898">
        <v>319</v>
      </c>
      <c r="M898">
        <v>5725</v>
      </c>
      <c r="N898">
        <v>41</v>
      </c>
      <c r="O898">
        <v>124</v>
      </c>
      <c r="P898">
        <v>72</v>
      </c>
      <c r="Q898">
        <v>0</v>
      </c>
      <c r="R898">
        <v>0</v>
      </c>
      <c r="S898">
        <v>21</v>
      </c>
      <c r="T898">
        <v>89</v>
      </c>
      <c r="U898">
        <v>8</v>
      </c>
      <c r="V898">
        <v>35</v>
      </c>
      <c r="W898">
        <v>3</v>
      </c>
      <c r="X898">
        <v>144</v>
      </c>
      <c r="Y898">
        <v>173</v>
      </c>
      <c r="Z898">
        <v>2</v>
      </c>
      <c r="AA898">
        <v>0</v>
      </c>
      <c r="AB898">
        <v>0</v>
      </c>
      <c r="AC898">
        <v>0</v>
      </c>
      <c r="AD898">
        <v>4516</v>
      </c>
      <c r="AE898">
        <v>1136</v>
      </c>
      <c r="AF898">
        <v>57</v>
      </c>
      <c r="AG898">
        <v>0</v>
      </c>
      <c r="AH898">
        <v>5</v>
      </c>
      <c r="AI898">
        <v>1</v>
      </c>
      <c r="AJ898">
        <v>9</v>
      </c>
      <c r="AK898">
        <v>33</v>
      </c>
      <c r="AL898">
        <v>0</v>
      </c>
      <c r="AM898">
        <v>8</v>
      </c>
      <c r="AN898">
        <v>0</v>
      </c>
      <c r="AO898">
        <v>44</v>
      </c>
      <c r="AP898">
        <v>18</v>
      </c>
    </row>
    <row r="899" spans="1:42" x14ac:dyDescent="0.2">
      <c r="A899">
        <v>57620280</v>
      </c>
      <c r="B899" t="s">
        <v>1424</v>
      </c>
      <c r="C899">
        <v>43465</v>
      </c>
      <c r="D899">
        <v>0</v>
      </c>
      <c r="E899">
        <v>0</v>
      </c>
      <c r="F899">
        <v>0</v>
      </c>
      <c r="G899">
        <v>0</v>
      </c>
      <c r="H899">
        <v>0</v>
      </c>
      <c r="I899" t="s">
        <v>2182</v>
      </c>
      <c r="J899">
        <v>7971</v>
      </c>
      <c r="K899">
        <v>406</v>
      </c>
      <c r="L899">
        <v>391</v>
      </c>
      <c r="M899">
        <v>7109</v>
      </c>
      <c r="N899">
        <v>65</v>
      </c>
      <c r="O899">
        <v>150</v>
      </c>
      <c r="P899">
        <v>68</v>
      </c>
      <c r="Q899">
        <v>3</v>
      </c>
      <c r="R899">
        <v>0</v>
      </c>
      <c r="S899">
        <v>9</v>
      </c>
      <c r="T899">
        <v>108</v>
      </c>
      <c r="U899">
        <v>13</v>
      </c>
      <c r="V899">
        <v>50</v>
      </c>
      <c r="W899">
        <v>5</v>
      </c>
      <c r="X899">
        <v>171</v>
      </c>
      <c r="Y899">
        <v>203</v>
      </c>
      <c r="Z899">
        <v>1</v>
      </c>
      <c r="AA899">
        <v>15</v>
      </c>
      <c r="AB899">
        <v>0</v>
      </c>
      <c r="AC899">
        <v>0</v>
      </c>
      <c r="AD899">
        <v>5226</v>
      </c>
      <c r="AE899">
        <v>1776</v>
      </c>
      <c r="AF899">
        <v>68</v>
      </c>
      <c r="AG899">
        <v>0</v>
      </c>
      <c r="AH899">
        <v>0</v>
      </c>
      <c r="AI899">
        <v>1</v>
      </c>
      <c r="AJ899">
        <v>38</v>
      </c>
      <c r="AK899">
        <v>56</v>
      </c>
      <c r="AL899">
        <v>0</v>
      </c>
      <c r="AM899">
        <v>9</v>
      </c>
      <c r="AN899">
        <v>0</v>
      </c>
      <c r="AO899">
        <v>43</v>
      </c>
      <c r="AP899">
        <v>33</v>
      </c>
    </row>
    <row r="900" spans="1:42" x14ac:dyDescent="0.2">
      <c r="A900">
        <v>57620280</v>
      </c>
      <c r="B900" t="s">
        <v>1424</v>
      </c>
      <c r="C900">
        <v>43100</v>
      </c>
      <c r="D900">
        <v>0</v>
      </c>
      <c r="E900">
        <v>0</v>
      </c>
      <c r="F900">
        <v>0</v>
      </c>
      <c r="G900">
        <v>0</v>
      </c>
      <c r="H900">
        <v>0</v>
      </c>
      <c r="I900" t="s">
        <v>1425</v>
      </c>
      <c r="J900">
        <v>7971</v>
      </c>
      <c r="K900">
        <v>389</v>
      </c>
      <c r="L900">
        <v>390</v>
      </c>
      <c r="M900">
        <v>7126</v>
      </c>
      <c r="N900">
        <v>66</v>
      </c>
      <c r="O900">
        <v>147</v>
      </c>
      <c r="P900">
        <v>63</v>
      </c>
      <c r="Q900">
        <v>3</v>
      </c>
      <c r="R900">
        <v>0</v>
      </c>
      <c r="S900">
        <v>9</v>
      </c>
      <c r="T900">
        <v>107</v>
      </c>
      <c r="U900">
        <v>13</v>
      </c>
      <c r="V900">
        <v>42</v>
      </c>
      <c r="W900">
        <v>5</v>
      </c>
      <c r="X900">
        <v>176</v>
      </c>
      <c r="Y900">
        <v>197</v>
      </c>
      <c r="Z900">
        <v>1</v>
      </c>
      <c r="AA900">
        <v>15</v>
      </c>
      <c r="AB900">
        <v>0</v>
      </c>
      <c r="AC900">
        <v>0</v>
      </c>
      <c r="AD900">
        <v>5283</v>
      </c>
      <c r="AE900">
        <v>1757</v>
      </c>
      <c r="AF900">
        <v>54</v>
      </c>
      <c r="AG900">
        <v>0</v>
      </c>
      <c r="AH900">
        <v>0</v>
      </c>
      <c r="AI900">
        <v>1</v>
      </c>
      <c r="AJ900">
        <v>31</v>
      </c>
      <c r="AK900">
        <v>58</v>
      </c>
      <c r="AL900">
        <v>0</v>
      </c>
      <c r="AM900">
        <v>8</v>
      </c>
      <c r="AN900">
        <v>0</v>
      </c>
      <c r="AO900">
        <v>38</v>
      </c>
      <c r="AP900">
        <v>26</v>
      </c>
    </row>
    <row r="901" spans="1:42" x14ac:dyDescent="0.2">
      <c r="A901">
        <v>57620280</v>
      </c>
      <c r="B901" t="s">
        <v>1424</v>
      </c>
      <c r="C901">
        <v>42735</v>
      </c>
      <c r="D901">
        <v>0</v>
      </c>
      <c r="E901">
        <v>0</v>
      </c>
      <c r="F901">
        <v>0</v>
      </c>
      <c r="G901">
        <v>0</v>
      </c>
      <c r="H901">
        <v>0</v>
      </c>
      <c r="I901" t="s">
        <v>1426</v>
      </c>
      <c r="J901">
        <v>7971</v>
      </c>
      <c r="K901">
        <v>380</v>
      </c>
      <c r="L901">
        <v>390</v>
      </c>
      <c r="M901">
        <v>7135</v>
      </c>
      <c r="N901">
        <v>67</v>
      </c>
      <c r="O901">
        <v>147</v>
      </c>
      <c r="P901">
        <v>62</v>
      </c>
      <c r="Q901">
        <v>3</v>
      </c>
      <c r="R901">
        <v>0</v>
      </c>
      <c r="S901">
        <v>10</v>
      </c>
      <c r="T901">
        <v>102</v>
      </c>
      <c r="U901">
        <v>13</v>
      </c>
      <c r="V901">
        <v>39</v>
      </c>
      <c r="W901">
        <v>5</v>
      </c>
      <c r="X901">
        <v>179</v>
      </c>
      <c r="Y901">
        <v>194</v>
      </c>
      <c r="Z901">
        <v>2</v>
      </c>
      <c r="AA901">
        <v>15</v>
      </c>
      <c r="AB901">
        <v>0</v>
      </c>
      <c r="AC901">
        <v>0</v>
      </c>
      <c r="AD901">
        <v>5322</v>
      </c>
      <c r="AE901">
        <v>1757</v>
      </c>
      <c r="AF901">
        <v>46</v>
      </c>
      <c r="AG901">
        <v>0</v>
      </c>
      <c r="AH901">
        <v>0</v>
      </c>
      <c r="AI901">
        <v>1</v>
      </c>
      <c r="AJ901">
        <v>9</v>
      </c>
      <c r="AK901">
        <v>59</v>
      </c>
      <c r="AL901">
        <v>0</v>
      </c>
      <c r="AM901">
        <v>8</v>
      </c>
      <c r="AN901">
        <v>0</v>
      </c>
      <c r="AO901">
        <v>39</v>
      </c>
      <c r="AP901">
        <v>23</v>
      </c>
    </row>
    <row r="902" spans="1:42" x14ac:dyDescent="0.2">
      <c r="A902">
        <v>57620320</v>
      </c>
      <c r="B902" t="s">
        <v>1427</v>
      </c>
      <c r="C902">
        <v>43465</v>
      </c>
      <c r="D902">
        <v>0</v>
      </c>
      <c r="E902">
        <v>0</v>
      </c>
      <c r="F902">
        <v>0</v>
      </c>
      <c r="G902">
        <v>0</v>
      </c>
      <c r="H902">
        <v>0</v>
      </c>
      <c r="I902" t="s">
        <v>2183</v>
      </c>
      <c r="J902">
        <v>7569</v>
      </c>
      <c r="K902">
        <v>677</v>
      </c>
      <c r="L902">
        <v>443</v>
      </c>
      <c r="M902">
        <v>6392</v>
      </c>
      <c r="N902">
        <v>58</v>
      </c>
      <c r="O902">
        <v>295</v>
      </c>
      <c r="P902">
        <v>177</v>
      </c>
      <c r="Q902">
        <v>2</v>
      </c>
      <c r="R902">
        <v>0</v>
      </c>
      <c r="S902">
        <v>4</v>
      </c>
      <c r="T902">
        <v>115</v>
      </c>
      <c r="U902">
        <v>27</v>
      </c>
      <c r="V902">
        <v>49</v>
      </c>
      <c r="W902">
        <v>9</v>
      </c>
      <c r="X902">
        <v>188</v>
      </c>
      <c r="Y902">
        <v>185</v>
      </c>
      <c r="Z902">
        <v>5</v>
      </c>
      <c r="AA902">
        <v>51</v>
      </c>
      <c r="AB902">
        <v>14</v>
      </c>
      <c r="AC902">
        <v>0</v>
      </c>
      <c r="AD902">
        <v>4627</v>
      </c>
      <c r="AE902">
        <v>1699</v>
      </c>
      <c r="AF902">
        <v>48</v>
      </c>
      <c r="AG902">
        <v>0</v>
      </c>
      <c r="AH902">
        <v>0</v>
      </c>
      <c r="AI902">
        <v>1</v>
      </c>
      <c r="AJ902">
        <v>17</v>
      </c>
      <c r="AK902">
        <v>46</v>
      </c>
      <c r="AL902">
        <v>0</v>
      </c>
      <c r="AM902">
        <v>11</v>
      </c>
      <c r="AN902">
        <v>0</v>
      </c>
      <c r="AO902">
        <v>132</v>
      </c>
      <c r="AP902">
        <v>25</v>
      </c>
    </row>
    <row r="903" spans="1:42" x14ac:dyDescent="0.2">
      <c r="A903">
        <v>57620320</v>
      </c>
      <c r="B903" t="s">
        <v>1427</v>
      </c>
      <c r="C903">
        <v>43100</v>
      </c>
      <c r="D903">
        <v>0</v>
      </c>
      <c r="E903">
        <v>0</v>
      </c>
      <c r="F903">
        <v>0</v>
      </c>
      <c r="G903">
        <v>0</v>
      </c>
      <c r="H903">
        <v>0</v>
      </c>
      <c r="I903" t="s">
        <v>1428</v>
      </c>
      <c r="J903">
        <v>7569</v>
      </c>
      <c r="K903">
        <v>658</v>
      </c>
      <c r="L903">
        <v>440</v>
      </c>
      <c r="M903">
        <v>6412</v>
      </c>
      <c r="N903">
        <v>60</v>
      </c>
      <c r="O903">
        <v>289</v>
      </c>
      <c r="P903">
        <v>173</v>
      </c>
      <c r="Q903">
        <v>2</v>
      </c>
      <c r="R903">
        <v>0</v>
      </c>
      <c r="S903">
        <v>2</v>
      </c>
      <c r="T903">
        <v>112</v>
      </c>
      <c r="U903">
        <v>28</v>
      </c>
      <c r="V903">
        <v>44</v>
      </c>
      <c r="W903">
        <v>8</v>
      </c>
      <c r="X903">
        <v>193</v>
      </c>
      <c r="Y903">
        <v>176</v>
      </c>
      <c r="Z903">
        <v>4</v>
      </c>
      <c r="AA903">
        <v>53</v>
      </c>
      <c r="AB903">
        <v>14</v>
      </c>
      <c r="AC903">
        <v>0</v>
      </c>
      <c r="AD903">
        <v>4686</v>
      </c>
      <c r="AE903">
        <v>1682</v>
      </c>
      <c r="AF903">
        <v>30</v>
      </c>
      <c r="AG903">
        <v>0</v>
      </c>
      <c r="AH903">
        <v>0</v>
      </c>
      <c r="AI903">
        <v>1</v>
      </c>
      <c r="AJ903">
        <v>12</v>
      </c>
      <c r="AK903">
        <v>50</v>
      </c>
      <c r="AL903">
        <v>0</v>
      </c>
      <c r="AM903">
        <v>10</v>
      </c>
      <c r="AN903">
        <v>0</v>
      </c>
      <c r="AO903">
        <v>129</v>
      </c>
      <c r="AP903">
        <v>21</v>
      </c>
    </row>
    <row r="904" spans="1:42" x14ac:dyDescent="0.2">
      <c r="A904">
        <v>57620320</v>
      </c>
      <c r="B904" t="s">
        <v>1427</v>
      </c>
      <c r="C904">
        <v>42735</v>
      </c>
      <c r="D904">
        <v>0</v>
      </c>
      <c r="E904">
        <v>0</v>
      </c>
      <c r="F904">
        <v>0</v>
      </c>
      <c r="G904">
        <v>0</v>
      </c>
      <c r="H904">
        <v>0</v>
      </c>
      <c r="I904" t="s">
        <v>1429</v>
      </c>
      <c r="J904">
        <v>7569</v>
      </c>
      <c r="K904">
        <v>652</v>
      </c>
      <c r="L904">
        <v>436</v>
      </c>
      <c r="M904">
        <v>6420</v>
      </c>
      <c r="N904">
        <v>62</v>
      </c>
      <c r="O904">
        <v>288</v>
      </c>
      <c r="P904">
        <v>172</v>
      </c>
      <c r="Q904">
        <v>2</v>
      </c>
      <c r="R904">
        <v>0</v>
      </c>
      <c r="S904">
        <v>2</v>
      </c>
      <c r="T904">
        <v>111</v>
      </c>
      <c r="U904">
        <v>27</v>
      </c>
      <c r="V904">
        <v>42</v>
      </c>
      <c r="W904">
        <v>8</v>
      </c>
      <c r="X904">
        <v>192</v>
      </c>
      <c r="Y904">
        <v>172</v>
      </c>
      <c r="Z904">
        <v>4</v>
      </c>
      <c r="AA904">
        <v>54</v>
      </c>
      <c r="AB904">
        <v>14</v>
      </c>
      <c r="AC904">
        <v>0</v>
      </c>
      <c r="AD904">
        <v>4706</v>
      </c>
      <c r="AE904">
        <v>1685</v>
      </c>
      <c r="AF904">
        <v>22</v>
      </c>
      <c r="AG904">
        <v>0</v>
      </c>
      <c r="AH904">
        <v>0</v>
      </c>
      <c r="AI904">
        <v>0</v>
      </c>
      <c r="AJ904">
        <v>6</v>
      </c>
      <c r="AK904">
        <v>52</v>
      </c>
      <c r="AL904">
        <v>0</v>
      </c>
      <c r="AM904">
        <v>10</v>
      </c>
      <c r="AN904">
        <v>0</v>
      </c>
      <c r="AO904">
        <v>129</v>
      </c>
      <c r="AP904">
        <v>20</v>
      </c>
    </row>
    <row r="905" spans="1:42" x14ac:dyDescent="0.2">
      <c r="A905">
        <v>57620360</v>
      </c>
      <c r="B905" t="s">
        <v>1430</v>
      </c>
      <c r="C905">
        <v>43465</v>
      </c>
      <c r="D905">
        <v>0</v>
      </c>
      <c r="E905">
        <v>0</v>
      </c>
      <c r="F905">
        <v>0</v>
      </c>
      <c r="G905">
        <v>0</v>
      </c>
      <c r="H905">
        <v>0</v>
      </c>
      <c r="I905" t="s">
        <v>2184</v>
      </c>
      <c r="J905">
        <v>16884</v>
      </c>
      <c r="K905">
        <v>1274</v>
      </c>
      <c r="L905">
        <v>879</v>
      </c>
      <c r="M905">
        <v>14589</v>
      </c>
      <c r="N905">
        <v>142</v>
      </c>
      <c r="O905">
        <v>516</v>
      </c>
      <c r="P905">
        <v>256</v>
      </c>
      <c r="Q905">
        <v>3</v>
      </c>
      <c r="R905">
        <v>0</v>
      </c>
      <c r="S905">
        <v>40</v>
      </c>
      <c r="T905">
        <v>226</v>
      </c>
      <c r="U905">
        <v>71</v>
      </c>
      <c r="V905">
        <v>147</v>
      </c>
      <c r="W905">
        <v>15</v>
      </c>
      <c r="X905">
        <v>431</v>
      </c>
      <c r="Y905">
        <v>339</v>
      </c>
      <c r="Z905">
        <v>10</v>
      </c>
      <c r="AA905">
        <v>98</v>
      </c>
      <c r="AB905">
        <v>0</v>
      </c>
      <c r="AC905">
        <v>0</v>
      </c>
      <c r="AD905">
        <v>9517</v>
      </c>
      <c r="AE905">
        <v>4898</v>
      </c>
      <c r="AF905">
        <v>136</v>
      </c>
      <c r="AG905">
        <v>0</v>
      </c>
      <c r="AH905">
        <v>0</v>
      </c>
      <c r="AI905">
        <v>3</v>
      </c>
      <c r="AJ905">
        <v>35</v>
      </c>
      <c r="AK905">
        <v>126</v>
      </c>
      <c r="AL905">
        <v>0</v>
      </c>
      <c r="AM905">
        <v>15</v>
      </c>
      <c r="AN905">
        <v>0</v>
      </c>
      <c r="AO905">
        <v>155</v>
      </c>
      <c r="AP905">
        <v>89</v>
      </c>
    </row>
    <row r="906" spans="1:42" x14ac:dyDescent="0.2">
      <c r="A906">
        <v>57620360</v>
      </c>
      <c r="B906" t="s">
        <v>1430</v>
      </c>
      <c r="C906">
        <v>43100</v>
      </c>
      <c r="D906">
        <v>0</v>
      </c>
      <c r="E906">
        <v>0</v>
      </c>
      <c r="F906">
        <v>0</v>
      </c>
      <c r="G906">
        <v>0</v>
      </c>
      <c r="H906">
        <v>0</v>
      </c>
      <c r="I906" t="s">
        <v>1431</v>
      </c>
      <c r="J906">
        <v>16884</v>
      </c>
      <c r="K906">
        <v>1264</v>
      </c>
      <c r="L906">
        <v>878</v>
      </c>
      <c r="M906">
        <v>14600</v>
      </c>
      <c r="N906">
        <v>142</v>
      </c>
      <c r="O906">
        <v>514</v>
      </c>
      <c r="P906">
        <v>249</v>
      </c>
      <c r="Q906">
        <v>3</v>
      </c>
      <c r="R906">
        <v>0</v>
      </c>
      <c r="S906">
        <v>40</v>
      </c>
      <c r="T906">
        <v>226</v>
      </c>
      <c r="U906">
        <v>71</v>
      </c>
      <c r="V906">
        <v>145</v>
      </c>
      <c r="W906">
        <v>15</v>
      </c>
      <c r="X906">
        <v>430</v>
      </c>
      <c r="Y906">
        <v>339</v>
      </c>
      <c r="Z906">
        <v>10</v>
      </c>
      <c r="AA906">
        <v>98</v>
      </c>
      <c r="AB906">
        <v>0</v>
      </c>
      <c r="AC906">
        <v>0</v>
      </c>
      <c r="AD906">
        <v>9533</v>
      </c>
      <c r="AE906">
        <v>4896</v>
      </c>
      <c r="AF906">
        <v>133</v>
      </c>
      <c r="AG906">
        <v>0</v>
      </c>
      <c r="AH906">
        <v>0</v>
      </c>
      <c r="AI906">
        <v>3</v>
      </c>
      <c r="AJ906">
        <v>35</v>
      </c>
      <c r="AK906">
        <v>126</v>
      </c>
      <c r="AL906">
        <v>0</v>
      </c>
      <c r="AM906">
        <v>16</v>
      </c>
      <c r="AN906">
        <v>0</v>
      </c>
      <c r="AO906">
        <v>154</v>
      </c>
      <c r="AP906">
        <v>87</v>
      </c>
    </row>
    <row r="907" spans="1:42" x14ac:dyDescent="0.2">
      <c r="A907">
        <v>57620360</v>
      </c>
      <c r="B907" t="s">
        <v>1430</v>
      </c>
      <c r="C907">
        <v>42735</v>
      </c>
      <c r="D907">
        <v>0</v>
      </c>
      <c r="E907">
        <v>0</v>
      </c>
      <c r="F907">
        <v>0</v>
      </c>
      <c r="G907">
        <v>0</v>
      </c>
      <c r="H907">
        <v>0</v>
      </c>
      <c r="I907" t="s">
        <v>1432</v>
      </c>
      <c r="J907">
        <v>16884</v>
      </c>
      <c r="K907">
        <v>1212</v>
      </c>
      <c r="L907">
        <v>887</v>
      </c>
      <c r="M907">
        <v>14638</v>
      </c>
      <c r="N907">
        <v>147</v>
      </c>
      <c r="O907">
        <v>505</v>
      </c>
      <c r="P907">
        <v>245</v>
      </c>
      <c r="Q907">
        <v>5</v>
      </c>
      <c r="R907">
        <v>0</v>
      </c>
      <c r="S907">
        <v>40</v>
      </c>
      <c r="T907">
        <v>223</v>
      </c>
      <c r="U907">
        <v>72</v>
      </c>
      <c r="V907">
        <v>107</v>
      </c>
      <c r="W907">
        <v>15</v>
      </c>
      <c r="X907">
        <v>431</v>
      </c>
      <c r="Y907">
        <v>347</v>
      </c>
      <c r="Z907">
        <v>14</v>
      </c>
      <c r="AA907">
        <v>94</v>
      </c>
      <c r="AB907">
        <v>0</v>
      </c>
      <c r="AC907">
        <v>0</v>
      </c>
      <c r="AD907">
        <v>9598</v>
      </c>
      <c r="AE907">
        <v>4877</v>
      </c>
      <c r="AF907">
        <v>106</v>
      </c>
      <c r="AG907">
        <v>0</v>
      </c>
      <c r="AH907">
        <v>0</v>
      </c>
      <c r="AI907">
        <v>3</v>
      </c>
      <c r="AJ907">
        <v>54</v>
      </c>
      <c r="AK907">
        <v>132</v>
      </c>
      <c r="AL907">
        <v>0</v>
      </c>
      <c r="AM907">
        <v>16</v>
      </c>
      <c r="AN907">
        <v>0</v>
      </c>
      <c r="AO907">
        <v>149</v>
      </c>
      <c r="AP907">
        <v>51</v>
      </c>
    </row>
    <row r="908" spans="1:42" x14ac:dyDescent="0.2">
      <c r="A908">
        <v>57620400</v>
      </c>
      <c r="B908" t="s">
        <v>1433</v>
      </c>
      <c r="C908">
        <v>43465</v>
      </c>
      <c r="D908">
        <v>0</v>
      </c>
      <c r="E908">
        <v>0</v>
      </c>
      <c r="F908">
        <v>0</v>
      </c>
      <c r="G908">
        <v>0</v>
      </c>
      <c r="H908">
        <v>0</v>
      </c>
      <c r="I908" t="s">
        <v>2185</v>
      </c>
      <c r="J908">
        <v>12841</v>
      </c>
      <c r="K908">
        <v>488</v>
      </c>
      <c r="L908">
        <v>536</v>
      </c>
      <c r="M908">
        <v>11744</v>
      </c>
      <c r="N908">
        <v>72</v>
      </c>
      <c r="O908">
        <v>185</v>
      </c>
      <c r="P908">
        <v>55</v>
      </c>
      <c r="Q908">
        <v>0</v>
      </c>
      <c r="R908">
        <v>0</v>
      </c>
      <c r="S908">
        <v>6</v>
      </c>
      <c r="T908">
        <v>160</v>
      </c>
      <c r="U908">
        <v>24</v>
      </c>
      <c r="V908">
        <v>52</v>
      </c>
      <c r="W908">
        <v>6</v>
      </c>
      <c r="X908">
        <v>233</v>
      </c>
      <c r="Y908">
        <v>253</v>
      </c>
      <c r="Z908">
        <v>3</v>
      </c>
      <c r="AA908">
        <v>47</v>
      </c>
      <c r="AB908">
        <v>0</v>
      </c>
      <c r="AC908">
        <v>0</v>
      </c>
      <c r="AD908">
        <v>8165</v>
      </c>
      <c r="AE908">
        <v>3457</v>
      </c>
      <c r="AF908">
        <v>94</v>
      </c>
      <c r="AG908">
        <v>0</v>
      </c>
      <c r="AH908">
        <v>0</v>
      </c>
      <c r="AI908">
        <v>4</v>
      </c>
      <c r="AJ908">
        <v>25</v>
      </c>
      <c r="AK908">
        <v>60</v>
      </c>
      <c r="AL908">
        <v>0</v>
      </c>
      <c r="AM908">
        <v>12</v>
      </c>
      <c r="AN908">
        <v>0</v>
      </c>
      <c r="AO908">
        <v>25</v>
      </c>
      <c r="AP908">
        <v>35</v>
      </c>
    </row>
    <row r="909" spans="1:42" x14ac:dyDescent="0.2">
      <c r="A909">
        <v>57620400</v>
      </c>
      <c r="B909" t="s">
        <v>1433</v>
      </c>
      <c r="C909">
        <v>43100</v>
      </c>
      <c r="D909">
        <v>0</v>
      </c>
      <c r="E909">
        <v>0</v>
      </c>
      <c r="F909">
        <v>0</v>
      </c>
      <c r="G909">
        <v>0</v>
      </c>
      <c r="H909">
        <v>0</v>
      </c>
      <c r="I909" t="s">
        <v>1434</v>
      </c>
      <c r="J909">
        <v>12841</v>
      </c>
      <c r="K909">
        <v>481</v>
      </c>
      <c r="L909">
        <v>535</v>
      </c>
      <c r="M909">
        <v>11750</v>
      </c>
      <c r="N909">
        <v>74</v>
      </c>
      <c r="O909">
        <v>184</v>
      </c>
      <c r="P909">
        <v>56</v>
      </c>
      <c r="Q909">
        <v>0</v>
      </c>
      <c r="R909">
        <v>0</v>
      </c>
      <c r="S909">
        <v>6</v>
      </c>
      <c r="T909">
        <v>159</v>
      </c>
      <c r="U909">
        <v>24</v>
      </c>
      <c r="V909">
        <v>47</v>
      </c>
      <c r="W909">
        <v>6</v>
      </c>
      <c r="X909">
        <v>233</v>
      </c>
      <c r="Y909">
        <v>251</v>
      </c>
      <c r="Z909">
        <v>3</v>
      </c>
      <c r="AA909">
        <v>48</v>
      </c>
      <c r="AB909">
        <v>0</v>
      </c>
      <c r="AC909">
        <v>0</v>
      </c>
      <c r="AD909">
        <v>8170</v>
      </c>
      <c r="AE909">
        <v>3466</v>
      </c>
      <c r="AF909">
        <v>92</v>
      </c>
      <c r="AG909">
        <v>0</v>
      </c>
      <c r="AH909">
        <v>0</v>
      </c>
      <c r="AI909">
        <v>4</v>
      </c>
      <c r="AJ909">
        <v>18</v>
      </c>
      <c r="AK909">
        <v>62</v>
      </c>
      <c r="AL909">
        <v>0</v>
      </c>
      <c r="AM909">
        <v>12</v>
      </c>
      <c r="AN909">
        <v>0</v>
      </c>
      <c r="AO909">
        <v>25</v>
      </c>
      <c r="AP909">
        <v>30</v>
      </c>
    </row>
    <row r="910" spans="1:42" x14ac:dyDescent="0.2">
      <c r="A910">
        <v>57620400</v>
      </c>
      <c r="B910" t="s">
        <v>1433</v>
      </c>
      <c r="C910">
        <v>42735</v>
      </c>
      <c r="D910">
        <v>0</v>
      </c>
      <c r="E910">
        <v>0</v>
      </c>
      <c r="F910">
        <v>0</v>
      </c>
      <c r="G910">
        <v>0</v>
      </c>
      <c r="H910">
        <v>0</v>
      </c>
      <c r="I910" t="s">
        <v>1435</v>
      </c>
      <c r="J910">
        <v>12841</v>
      </c>
      <c r="K910">
        <v>467</v>
      </c>
      <c r="L910">
        <v>525</v>
      </c>
      <c r="M910">
        <v>11773</v>
      </c>
      <c r="N910">
        <v>76</v>
      </c>
      <c r="O910">
        <v>180</v>
      </c>
      <c r="P910">
        <v>57</v>
      </c>
      <c r="Q910">
        <v>0</v>
      </c>
      <c r="R910">
        <v>0</v>
      </c>
      <c r="S910">
        <v>6</v>
      </c>
      <c r="T910">
        <v>152</v>
      </c>
      <c r="U910">
        <v>24</v>
      </c>
      <c r="V910">
        <v>42</v>
      </c>
      <c r="W910">
        <v>6</v>
      </c>
      <c r="X910">
        <v>237</v>
      </c>
      <c r="Y910">
        <v>235</v>
      </c>
      <c r="Z910">
        <v>2</v>
      </c>
      <c r="AA910">
        <v>51</v>
      </c>
      <c r="AB910">
        <v>0</v>
      </c>
      <c r="AC910">
        <v>0</v>
      </c>
      <c r="AD910">
        <v>8200</v>
      </c>
      <c r="AE910">
        <v>3468</v>
      </c>
      <c r="AF910">
        <v>84</v>
      </c>
      <c r="AG910">
        <v>0</v>
      </c>
      <c r="AH910">
        <v>0</v>
      </c>
      <c r="AI910">
        <v>4</v>
      </c>
      <c r="AJ910">
        <v>18</v>
      </c>
      <c r="AK910">
        <v>63</v>
      </c>
      <c r="AL910">
        <v>0</v>
      </c>
      <c r="AM910">
        <v>12</v>
      </c>
      <c r="AN910">
        <v>0</v>
      </c>
      <c r="AO910">
        <v>26</v>
      </c>
      <c r="AP910">
        <v>26</v>
      </c>
    </row>
    <row r="911" spans="1:42" x14ac:dyDescent="0.2">
      <c r="A911">
        <v>57660000</v>
      </c>
      <c r="B911" t="s">
        <v>1436</v>
      </c>
      <c r="C911">
        <v>43465</v>
      </c>
      <c r="D911">
        <v>0</v>
      </c>
      <c r="E911">
        <v>0</v>
      </c>
      <c r="F911">
        <v>0</v>
      </c>
      <c r="G911">
        <v>0</v>
      </c>
      <c r="H911">
        <v>0</v>
      </c>
      <c r="I911" t="s">
        <v>2186</v>
      </c>
      <c r="J911">
        <v>124622</v>
      </c>
      <c r="K911">
        <v>15137</v>
      </c>
      <c r="L911">
        <v>6449</v>
      </c>
      <c r="M911">
        <v>102005</v>
      </c>
      <c r="N911">
        <v>1031</v>
      </c>
      <c r="O911">
        <v>7187</v>
      </c>
      <c r="P911">
        <v>2171</v>
      </c>
      <c r="Q911">
        <v>61</v>
      </c>
      <c r="R911">
        <v>0</v>
      </c>
      <c r="S911">
        <v>247</v>
      </c>
      <c r="T911">
        <v>1941</v>
      </c>
      <c r="U911">
        <v>874</v>
      </c>
      <c r="V911">
        <v>2445</v>
      </c>
      <c r="W911">
        <v>211</v>
      </c>
      <c r="X911">
        <v>3161</v>
      </c>
      <c r="Y911">
        <v>2832</v>
      </c>
      <c r="Z911">
        <v>147</v>
      </c>
      <c r="AA911">
        <v>203</v>
      </c>
      <c r="AB911">
        <v>106</v>
      </c>
      <c r="AC911">
        <v>0</v>
      </c>
      <c r="AD911">
        <v>61564</v>
      </c>
      <c r="AE911">
        <v>37410</v>
      </c>
      <c r="AF911">
        <v>1572</v>
      </c>
      <c r="AG911">
        <v>1272</v>
      </c>
      <c r="AH911">
        <v>3</v>
      </c>
      <c r="AI911">
        <v>30</v>
      </c>
      <c r="AJ911">
        <v>153</v>
      </c>
      <c r="AK911">
        <v>432</v>
      </c>
      <c r="AL911">
        <v>0</v>
      </c>
      <c r="AM911">
        <v>599</v>
      </c>
      <c r="AN911">
        <v>0</v>
      </c>
      <c r="AO911">
        <v>1337</v>
      </c>
      <c r="AP911">
        <v>1703</v>
      </c>
    </row>
    <row r="912" spans="1:42" x14ac:dyDescent="0.2">
      <c r="A912">
        <v>57660000</v>
      </c>
      <c r="B912" t="s">
        <v>1436</v>
      </c>
      <c r="C912">
        <v>43100</v>
      </c>
      <c r="D912">
        <v>0</v>
      </c>
      <c r="E912">
        <v>0</v>
      </c>
      <c r="F912">
        <v>0</v>
      </c>
      <c r="G912">
        <v>0</v>
      </c>
      <c r="H912">
        <v>0</v>
      </c>
      <c r="I912" t="s">
        <v>1437</v>
      </c>
      <c r="J912">
        <v>124622</v>
      </c>
      <c r="K912">
        <v>15047</v>
      </c>
      <c r="L912">
        <v>6441</v>
      </c>
      <c r="M912">
        <v>102081</v>
      </c>
      <c r="N912">
        <v>1053</v>
      </c>
      <c r="O912">
        <v>7143</v>
      </c>
      <c r="P912">
        <v>2142</v>
      </c>
      <c r="Q912">
        <v>69</v>
      </c>
      <c r="R912">
        <v>0</v>
      </c>
      <c r="S912">
        <v>256</v>
      </c>
      <c r="T912">
        <v>1965</v>
      </c>
      <c r="U912">
        <v>879</v>
      </c>
      <c r="V912">
        <v>2379</v>
      </c>
      <c r="W912">
        <v>214</v>
      </c>
      <c r="X912">
        <v>3200</v>
      </c>
      <c r="Y912">
        <v>2782</v>
      </c>
      <c r="Z912">
        <v>148</v>
      </c>
      <c r="AA912">
        <v>204</v>
      </c>
      <c r="AB912">
        <v>107</v>
      </c>
      <c r="AC912">
        <v>0</v>
      </c>
      <c r="AD912">
        <v>61897</v>
      </c>
      <c r="AE912">
        <v>37339</v>
      </c>
      <c r="AF912">
        <v>1380</v>
      </c>
      <c r="AG912">
        <v>1272</v>
      </c>
      <c r="AH912">
        <v>3</v>
      </c>
      <c r="AI912">
        <v>32</v>
      </c>
      <c r="AJ912">
        <v>157</v>
      </c>
      <c r="AK912">
        <v>445</v>
      </c>
      <c r="AL912">
        <v>0</v>
      </c>
      <c r="AM912">
        <v>608</v>
      </c>
      <c r="AN912">
        <v>0</v>
      </c>
      <c r="AO912">
        <v>1331</v>
      </c>
      <c r="AP912">
        <v>1647</v>
      </c>
    </row>
    <row r="913" spans="1:42" x14ac:dyDescent="0.2">
      <c r="A913">
        <v>57660000</v>
      </c>
      <c r="B913" t="s">
        <v>1436</v>
      </c>
      <c r="C913">
        <v>42735</v>
      </c>
      <c r="D913">
        <v>0</v>
      </c>
      <c r="E913">
        <v>0</v>
      </c>
      <c r="F913">
        <v>0</v>
      </c>
      <c r="G913">
        <v>0</v>
      </c>
      <c r="H913">
        <v>0</v>
      </c>
      <c r="I913" t="s">
        <v>1438</v>
      </c>
      <c r="J913">
        <v>124622</v>
      </c>
      <c r="K913">
        <v>14925</v>
      </c>
      <c r="L913">
        <v>6452</v>
      </c>
      <c r="M913">
        <v>102182</v>
      </c>
      <c r="N913">
        <v>1063</v>
      </c>
      <c r="O913">
        <v>7111</v>
      </c>
      <c r="P913">
        <v>2114</v>
      </c>
      <c r="Q913">
        <v>58</v>
      </c>
      <c r="R913">
        <v>0</v>
      </c>
      <c r="S913">
        <v>259</v>
      </c>
      <c r="T913">
        <v>1993</v>
      </c>
      <c r="U913">
        <v>881</v>
      </c>
      <c r="V913">
        <v>2293</v>
      </c>
      <c r="W913">
        <v>215</v>
      </c>
      <c r="X913">
        <v>3227</v>
      </c>
      <c r="Y913">
        <v>2727</v>
      </c>
      <c r="Z913">
        <v>180</v>
      </c>
      <c r="AA913">
        <v>209</v>
      </c>
      <c r="AB913">
        <v>108</v>
      </c>
      <c r="AC913">
        <v>0</v>
      </c>
      <c r="AD913">
        <v>62144</v>
      </c>
      <c r="AE913">
        <v>37320</v>
      </c>
      <c r="AF913">
        <v>1276</v>
      </c>
      <c r="AG913">
        <v>1272</v>
      </c>
      <c r="AH913">
        <v>3</v>
      </c>
      <c r="AI913">
        <v>36</v>
      </c>
      <c r="AJ913">
        <v>132</v>
      </c>
      <c r="AK913">
        <v>443</v>
      </c>
      <c r="AL913">
        <v>0</v>
      </c>
      <c r="AM913">
        <v>619</v>
      </c>
      <c r="AN913">
        <v>0</v>
      </c>
      <c r="AO913">
        <v>1327</v>
      </c>
      <c r="AP913">
        <v>1567</v>
      </c>
    </row>
    <row r="914" spans="1:42" x14ac:dyDescent="0.2">
      <c r="A914">
        <v>57660040</v>
      </c>
      <c r="B914" t="s">
        <v>1439</v>
      </c>
      <c r="C914">
        <v>43465</v>
      </c>
      <c r="D914">
        <v>0</v>
      </c>
      <c r="E914">
        <v>0</v>
      </c>
      <c r="F914">
        <v>0</v>
      </c>
      <c r="G914">
        <v>0</v>
      </c>
      <c r="H914">
        <v>0</v>
      </c>
      <c r="I914" t="s">
        <v>2187</v>
      </c>
      <c r="J914">
        <v>4218</v>
      </c>
      <c r="K914">
        <v>525</v>
      </c>
      <c r="L914">
        <v>194</v>
      </c>
      <c r="M914">
        <v>3491</v>
      </c>
      <c r="N914">
        <v>8</v>
      </c>
      <c r="O914">
        <v>174</v>
      </c>
      <c r="P914">
        <v>58</v>
      </c>
      <c r="Q914">
        <v>8</v>
      </c>
      <c r="R914">
        <v>0</v>
      </c>
      <c r="S914">
        <v>31</v>
      </c>
      <c r="T914">
        <v>23</v>
      </c>
      <c r="U914">
        <v>179</v>
      </c>
      <c r="V914">
        <v>48</v>
      </c>
      <c r="W914">
        <v>4</v>
      </c>
      <c r="X914">
        <v>90</v>
      </c>
      <c r="Y914">
        <v>98</v>
      </c>
      <c r="Z914">
        <v>6</v>
      </c>
      <c r="AA914">
        <v>0</v>
      </c>
      <c r="AB914">
        <v>1</v>
      </c>
      <c r="AC914">
        <v>0</v>
      </c>
      <c r="AD914">
        <v>986</v>
      </c>
      <c r="AE914">
        <v>2079</v>
      </c>
      <c r="AF914">
        <v>26</v>
      </c>
      <c r="AG914">
        <v>399</v>
      </c>
      <c r="AH914">
        <v>0</v>
      </c>
      <c r="AI914">
        <v>0</v>
      </c>
      <c r="AJ914">
        <v>1</v>
      </c>
      <c r="AK914">
        <v>1</v>
      </c>
      <c r="AL914">
        <v>0</v>
      </c>
      <c r="AM914">
        <v>7</v>
      </c>
      <c r="AN914">
        <v>0</v>
      </c>
      <c r="AO914">
        <v>43</v>
      </c>
      <c r="AP914">
        <v>42</v>
      </c>
    </row>
    <row r="915" spans="1:42" x14ac:dyDescent="0.2">
      <c r="A915">
        <v>57660040</v>
      </c>
      <c r="B915" t="s">
        <v>1439</v>
      </c>
      <c r="C915">
        <v>43100</v>
      </c>
      <c r="D915">
        <v>0</v>
      </c>
      <c r="E915">
        <v>0</v>
      </c>
      <c r="F915">
        <v>0</v>
      </c>
      <c r="G915">
        <v>0</v>
      </c>
      <c r="H915">
        <v>0</v>
      </c>
      <c r="I915" t="s">
        <v>1440</v>
      </c>
      <c r="J915">
        <v>4218</v>
      </c>
      <c r="K915">
        <v>523</v>
      </c>
      <c r="L915">
        <v>194</v>
      </c>
      <c r="M915">
        <v>3493</v>
      </c>
      <c r="N915">
        <v>8</v>
      </c>
      <c r="O915">
        <v>172</v>
      </c>
      <c r="P915">
        <v>58</v>
      </c>
      <c r="Q915">
        <v>8</v>
      </c>
      <c r="R915">
        <v>0</v>
      </c>
      <c r="S915">
        <v>31</v>
      </c>
      <c r="T915">
        <v>23</v>
      </c>
      <c r="U915">
        <v>179</v>
      </c>
      <c r="V915">
        <v>48</v>
      </c>
      <c r="W915">
        <v>4</v>
      </c>
      <c r="X915">
        <v>89</v>
      </c>
      <c r="Y915">
        <v>98</v>
      </c>
      <c r="Z915">
        <v>6</v>
      </c>
      <c r="AA915">
        <v>0</v>
      </c>
      <c r="AB915">
        <v>1</v>
      </c>
      <c r="AC915">
        <v>0</v>
      </c>
      <c r="AD915">
        <v>988</v>
      </c>
      <c r="AE915">
        <v>2079</v>
      </c>
      <c r="AF915">
        <v>26</v>
      </c>
      <c r="AG915">
        <v>399</v>
      </c>
      <c r="AH915">
        <v>0</v>
      </c>
      <c r="AI915">
        <v>0</v>
      </c>
      <c r="AJ915">
        <v>1</v>
      </c>
      <c r="AK915">
        <v>1</v>
      </c>
      <c r="AL915">
        <v>0</v>
      </c>
      <c r="AM915">
        <v>7</v>
      </c>
      <c r="AN915">
        <v>0</v>
      </c>
      <c r="AO915">
        <v>43</v>
      </c>
      <c r="AP915">
        <v>42</v>
      </c>
    </row>
    <row r="916" spans="1:42" x14ac:dyDescent="0.2">
      <c r="A916">
        <v>57660040</v>
      </c>
      <c r="B916" t="s">
        <v>1439</v>
      </c>
      <c r="C916">
        <v>42735</v>
      </c>
      <c r="D916">
        <v>0</v>
      </c>
      <c r="E916">
        <v>0</v>
      </c>
      <c r="F916">
        <v>0</v>
      </c>
      <c r="G916">
        <v>0</v>
      </c>
      <c r="H916">
        <v>0</v>
      </c>
      <c r="I916" t="s">
        <v>1441</v>
      </c>
      <c r="J916">
        <v>4218</v>
      </c>
      <c r="K916">
        <v>522</v>
      </c>
      <c r="L916">
        <v>195</v>
      </c>
      <c r="M916">
        <v>3494</v>
      </c>
      <c r="N916">
        <v>8</v>
      </c>
      <c r="O916">
        <v>171</v>
      </c>
      <c r="P916">
        <v>58</v>
      </c>
      <c r="Q916">
        <v>8</v>
      </c>
      <c r="R916">
        <v>0</v>
      </c>
      <c r="S916">
        <v>31</v>
      </c>
      <c r="T916">
        <v>23</v>
      </c>
      <c r="U916">
        <v>179</v>
      </c>
      <c r="V916">
        <v>48</v>
      </c>
      <c r="W916">
        <v>4</v>
      </c>
      <c r="X916">
        <v>89</v>
      </c>
      <c r="Y916">
        <v>98</v>
      </c>
      <c r="Z916">
        <v>7</v>
      </c>
      <c r="AA916">
        <v>0</v>
      </c>
      <c r="AB916">
        <v>1</v>
      </c>
      <c r="AC916">
        <v>0</v>
      </c>
      <c r="AD916">
        <v>988</v>
      </c>
      <c r="AE916">
        <v>2079</v>
      </c>
      <c r="AF916">
        <v>26</v>
      </c>
      <c r="AG916">
        <v>399</v>
      </c>
      <c r="AH916">
        <v>0</v>
      </c>
      <c r="AI916">
        <v>0</v>
      </c>
      <c r="AJ916">
        <v>1</v>
      </c>
      <c r="AK916">
        <v>1</v>
      </c>
      <c r="AL916">
        <v>0</v>
      </c>
      <c r="AM916">
        <v>7</v>
      </c>
      <c r="AN916">
        <v>0</v>
      </c>
      <c r="AO916">
        <v>43</v>
      </c>
      <c r="AP916">
        <v>42</v>
      </c>
    </row>
    <row r="917" spans="1:42" x14ac:dyDescent="0.2">
      <c r="A917">
        <v>57660080</v>
      </c>
      <c r="B917" t="s">
        <v>1442</v>
      </c>
      <c r="C917">
        <v>43465</v>
      </c>
      <c r="D917">
        <v>0</v>
      </c>
      <c r="E917">
        <v>0</v>
      </c>
      <c r="F917">
        <v>0</v>
      </c>
      <c r="G917">
        <v>0</v>
      </c>
      <c r="H917">
        <v>0</v>
      </c>
      <c r="I917" t="s">
        <v>2188</v>
      </c>
      <c r="J917">
        <v>10005</v>
      </c>
      <c r="K917">
        <v>2027</v>
      </c>
      <c r="L917">
        <v>660</v>
      </c>
      <c r="M917">
        <v>7208</v>
      </c>
      <c r="N917">
        <v>110</v>
      </c>
      <c r="O917">
        <v>965</v>
      </c>
      <c r="P917">
        <v>359</v>
      </c>
      <c r="Q917">
        <v>9</v>
      </c>
      <c r="R917">
        <v>0</v>
      </c>
      <c r="S917">
        <v>13</v>
      </c>
      <c r="T917">
        <v>247</v>
      </c>
      <c r="U917">
        <v>92</v>
      </c>
      <c r="V917">
        <v>312</v>
      </c>
      <c r="W917">
        <v>28</v>
      </c>
      <c r="X917">
        <v>402</v>
      </c>
      <c r="Y917">
        <v>213</v>
      </c>
      <c r="Z917">
        <v>30</v>
      </c>
      <c r="AA917">
        <v>15</v>
      </c>
      <c r="AB917">
        <v>0</v>
      </c>
      <c r="AC917">
        <v>0</v>
      </c>
      <c r="AD917">
        <v>5512</v>
      </c>
      <c r="AE917">
        <v>1506</v>
      </c>
      <c r="AF917">
        <v>166</v>
      </c>
      <c r="AG917">
        <v>0</v>
      </c>
      <c r="AH917">
        <v>0</v>
      </c>
      <c r="AI917">
        <v>0</v>
      </c>
      <c r="AJ917">
        <v>23</v>
      </c>
      <c r="AK917">
        <v>48</v>
      </c>
      <c r="AL917">
        <v>0</v>
      </c>
      <c r="AM917">
        <v>62</v>
      </c>
      <c r="AN917">
        <v>0</v>
      </c>
      <c r="AO917">
        <v>224</v>
      </c>
      <c r="AP917">
        <v>203</v>
      </c>
    </row>
    <row r="918" spans="1:42" x14ac:dyDescent="0.2">
      <c r="A918">
        <v>57660080</v>
      </c>
      <c r="B918" t="s">
        <v>1442</v>
      </c>
      <c r="C918">
        <v>43100</v>
      </c>
      <c r="D918">
        <v>0</v>
      </c>
      <c r="E918">
        <v>0</v>
      </c>
      <c r="F918">
        <v>0</v>
      </c>
      <c r="G918">
        <v>0</v>
      </c>
      <c r="H918">
        <v>0</v>
      </c>
      <c r="I918" t="s">
        <v>1443</v>
      </c>
      <c r="J918">
        <v>10005</v>
      </c>
      <c r="K918">
        <v>2036</v>
      </c>
      <c r="L918">
        <v>654</v>
      </c>
      <c r="M918">
        <v>7203</v>
      </c>
      <c r="N918">
        <v>112</v>
      </c>
      <c r="O918">
        <v>961</v>
      </c>
      <c r="P918">
        <v>362</v>
      </c>
      <c r="Q918">
        <v>15</v>
      </c>
      <c r="R918">
        <v>0</v>
      </c>
      <c r="S918">
        <v>17</v>
      </c>
      <c r="T918">
        <v>257</v>
      </c>
      <c r="U918">
        <v>103</v>
      </c>
      <c r="V918">
        <v>290</v>
      </c>
      <c r="W918">
        <v>30</v>
      </c>
      <c r="X918">
        <v>416</v>
      </c>
      <c r="Y918">
        <v>194</v>
      </c>
      <c r="Z918">
        <v>29</v>
      </c>
      <c r="AA918">
        <v>15</v>
      </c>
      <c r="AB918">
        <v>0</v>
      </c>
      <c r="AC918">
        <v>0</v>
      </c>
      <c r="AD918">
        <v>5533</v>
      </c>
      <c r="AE918">
        <v>1505</v>
      </c>
      <c r="AF918">
        <v>142</v>
      </c>
      <c r="AG918">
        <v>0</v>
      </c>
      <c r="AH918">
        <v>0</v>
      </c>
      <c r="AI918">
        <v>1</v>
      </c>
      <c r="AJ918">
        <v>22</v>
      </c>
      <c r="AK918">
        <v>49</v>
      </c>
      <c r="AL918">
        <v>0</v>
      </c>
      <c r="AM918">
        <v>62</v>
      </c>
      <c r="AN918">
        <v>0</v>
      </c>
      <c r="AO918">
        <v>227</v>
      </c>
      <c r="AP918">
        <v>188</v>
      </c>
    </row>
    <row r="919" spans="1:42" x14ac:dyDescent="0.2">
      <c r="A919">
        <v>57660080</v>
      </c>
      <c r="B919" t="s">
        <v>1442</v>
      </c>
      <c r="C919">
        <v>42735</v>
      </c>
      <c r="D919">
        <v>0</v>
      </c>
      <c r="E919">
        <v>0</v>
      </c>
      <c r="F919">
        <v>0</v>
      </c>
      <c r="G919">
        <v>0</v>
      </c>
      <c r="H919">
        <v>0</v>
      </c>
      <c r="I919" t="s">
        <v>1444</v>
      </c>
      <c r="J919">
        <v>10005</v>
      </c>
      <c r="K919">
        <v>1996</v>
      </c>
      <c r="L919">
        <v>656</v>
      </c>
      <c r="M919">
        <v>7241</v>
      </c>
      <c r="N919">
        <v>112</v>
      </c>
      <c r="O919">
        <v>964</v>
      </c>
      <c r="P919">
        <v>352</v>
      </c>
      <c r="Q919">
        <v>16</v>
      </c>
      <c r="R919">
        <v>0</v>
      </c>
      <c r="S919">
        <v>18</v>
      </c>
      <c r="T919">
        <v>270</v>
      </c>
      <c r="U919">
        <v>111</v>
      </c>
      <c r="V919">
        <v>235</v>
      </c>
      <c r="W919">
        <v>31</v>
      </c>
      <c r="X919">
        <v>440</v>
      </c>
      <c r="Y919">
        <v>170</v>
      </c>
      <c r="Z919">
        <v>31</v>
      </c>
      <c r="AA919">
        <v>15</v>
      </c>
      <c r="AB919">
        <v>0</v>
      </c>
      <c r="AC919">
        <v>0</v>
      </c>
      <c r="AD919">
        <v>5614</v>
      </c>
      <c r="AE919">
        <v>1494</v>
      </c>
      <c r="AF919">
        <v>111</v>
      </c>
      <c r="AG919">
        <v>0</v>
      </c>
      <c r="AH919">
        <v>0</v>
      </c>
      <c r="AI919">
        <v>1</v>
      </c>
      <c r="AJ919">
        <v>21</v>
      </c>
      <c r="AK919">
        <v>51</v>
      </c>
      <c r="AL919">
        <v>0</v>
      </c>
      <c r="AM919">
        <v>61</v>
      </c>
      <c r="AN919">
        <v>0</v>
      </c>
      <c r="AO919">
        <v>228</v>
      </c>
      <c r="AP919">
        <v>134</v>
      </c>
    </row>
    <row r="920" spans="1:42" x14ac:dyDescent="0.2">
      <c r="A920">
        <v>57660120</v>
      </c>
      <c r="B920" t="s">
        <v>1445</v>
      </c>
      <c r="C920">
        <v>43465</v>
      </c>
      <c r="D920">
        <v>0</v>
      </c>
      <c r="E920">
        <v>0</v>
      </c>
      <c r="F920">
        <v>0</v>
      </c>
      <c r="G920">
        <v>0</v>
      </c>
      <c r="H920">
        <v>0</v>
      </c>
      <c r="I920" t="s">
        <v>2189</v>
      </c>
      <c r="J920">
        <v>5946</v>
      </c>
      <c r="K920">
        <v>485</v>
      </c>
      <c r="L920">
        <v>255</v>
      </c>
      <c r="M920">
        <v>5187</v>
      </c>
      <c r="N920">
        <v>19</v>
      </c>
      <c r="O920">
        <v>207</v>
      </c>
      <c r="P920">
        <v>64</v>
      </c>
      <c r="Q920">
        <v>0</v>
      </c>
      <c r="R920">
        <v>0</v>
      </c>
      <c r="S920">
        <v>49</v>
      </c>
      <c r="T920">
        <v>67</v>
      </c>
      <c r="U920">
        <v>16</v>
      </c>
      <c r="V920">
        <v>75</v>
      </c>
      <c r="W920">
        <v>7</v>
      </c>
      <c r="X920">
        <v>110</v>
      </c>
      <c r="Y920">
        <v>126</v>
      </c>
      <c r="Z920">
        <v>2</v>
      </c>
      <c r="AA920">
        <v>16</v>
      </c>
      <c r="AB920">
        <v>0</v>
      </c>
      <c r="AC920">
        <v>0</v>
      </c>
      <c r="AD920">
        <v>3320</v>
      </c>
      <c r="AE920">
        <v>1765</v>
      </c>
      <c r="AF920">
        <v>98</v>
      </c>
      <c r="AG920">
        <v>0</v>
      </c>
      <c r="AH920">
        <v>0</v>
      </c>
      <c r="AI920">
        <v>0</v>
      </c>
      <c r="AJ920">
        <v>5</v>
      </c>
      <c r="AK920">
        <v>11</v>
      </c>
      <c r="AL920">
        <v>0</v>
      </c>
      <c r="AM920">
        <v>8</v>
      </c>
      <c r="AN920">
        <v>0</v>
      </c>
      <c r="AO920">
        <v>43</v>
      </c>
      <c r="AP920">
        <v>61</v>
      </c>
    </row>
    <row r="921" spans="1:42" x14ac:dyDescent="0.2">
      <c r="A921">
        <v>57660120</v>
      </c>
      <c r="B921" t="s">
        <v>1445</v>
      </c>
      <c r="C921">
        <v>43100</v>
      </c>
      <c r="D921">
        <v>0</v>
      </c>
      <c r="E921">
        <v>0</v>
      </c>
      <c r="F921">
        <v>0</v>
      </c>
      <c r="G921">
        <v>0</v>
      </c>
      <c r="H921">
        <v>0</v>
      </c>
      <c r="I921" t="s">
        <v>1446</v>
      </c>
      <c r="J921">
        <v>5946</v>
      </c>
      <c r="K921">
        <v>482</v>
      </c>
      <c r="L921">
        <v>255</v>
      </c>
      <c r="M921">
        <v>5190</v>
      </c>
      <c r="N921">
        <v>19</v>
      </c>
      <c r="O921">
        <v>205</v>
      </c>
      <c r="P921">
        <v>64</v>
      </c>
      <c r="Q921">
        <v>0</v>
      </c>
      <c r="R921">
        <v>0</v>
      </c>
      <c r="S921">
        <v>49</v>
      </c>
      <c r="T921">
        <v>66</v>
      </c>
      <c r="U921">
        <v>16</v>
      </c>
      <c r="V921">
        <v>73</v>
      </c>
      <c r="W921">
        <v>7</v>
      </c>
      <c r="X921">
        <v>111</v>
      </c>
      <c r="Y921">
        <v>125</v>
      </c>
      <c r="Z921">
        <v>2</v>
      </c>
      <c r="AA921">
        <v>16</v>
      </c>
      <c r="AB921">
        <v>0</v>
      </c>
      <c r="AC921">
        <v>0</v>
      </c>
      <c r="AD921">
        <v>3323</v>
      </c>
      <c r="AE921">
        <v>1765</v>
      </c>
      <c r="AF921">
        <v>98</v>
      </c>
      <c r="AG921">
        <v>0</v>
      </c>
      <c r="AH921">
        <v>0</v>
      </c>
      <c r="AI921">
        <v>0</v>
      </c>
      <c r="AJ921">
        <v>5</v>
      </c>
      <c r="AK921">
        <v>11</v>
      </c>
      <c r="AL921">
        <v>0</v>
      </c>
      <c r="AM921">
        <v>8</v>
      </c>
      <c r="AN921">
        <v>0</v>
      </c>
      <c r="AO921">
        <v>43</v>
      </c>
      <c r="AP921">
        <v>59</v>
      </c>
    </row>
    <row r="922" spans="1:42" x14ac:dyDescent="0.2">
      <c r="A922">
        <v>57660120</v>
      </c>
      <c r="B922" t="s">
        <v>1445</v>
      </c>
      <c r="C922">
        <v>42735</v>
      </c>
      <c r="D922">
        <v>0</v>
      </c>
      <c r="E922">
        <v>0</v>
      </c>
      <c r="F922">
        <v>0</v>
      </c>
      <c r="G922">
        <v>0</v>
      </c>
      <c r="H922">
        <v>0</v>
      </c>
      <c r="I922" t="s">
        <v>1447</v>
      </c>
      <c r="J922">
        <v>5946</v>
      </c>
      <c r="K922">
        <v>482</v>
      </c>
      <c r="L922">
        <v>255</v>
      </c>
      <c r="M922">
        <v>5190</v>
      </c>
      <c r="N922">
        <v>20</v>
      </c>
      <c r="O922">
        <v>204</v>
      </c>
      <c r="P922">
        <v>65</v>
      </c>
      <c r="Q922">
        <v>0</v>
      </c>
      <c r="R922">
        <v>0</v>
      </c>
      <c r="S922">
        <v>49</v>
      </c>
      <c r="T922">
        <v>70</v>
      </c>
      <c r="U922">
        <v>16</v>
      </c>
      <c r="V922">
        <v>71</v>
      </c>
      <c r="W922">
        <v>7</v>
      </c>
      <c r="X922">
        <v>112</v>
      </c>
      <c r="Y922">
        <v>122</v>
      </c>
      <c r="Z922">
        <v>2</v>
      </c>
      <c r="AA922">
        <v>19</v>
      </c>
      <c r="AB922">
        <v>0</v>
      </c>
      <c r="AC922">
        <v>0</v>
      </c>
      <c r="AD922">
        <v>3335</v>
      </c>
      <c r="AE922">
        <v>1764</v>
      </c>
      <c r="AF922">
        <v>85</v>
      </c>
      <c r="AG922">
        <v>0</v>
      </c>
      <c r="AH922">
        <v>0</v>
      </c>
      <c r="AI922">
        <v>0</v>
      </c>
      <c r="AJ922">
        <v>5</v>
      </c>
      <c r="AK922">
        <v>11</v>
      </c>
      <c r="AL922">
        <v>0</v>
      </c>
      <c r="AM922">
        <v>9</v>
      </c>
      <c r="AN922">
        <v>0</v>
      </c>
      <c r="AO922">
        <v>42</v>
      </c>
      <c r="AP922">
        <v>57</v>
      </c>
    </row>
    <row r="923" spans="1:42" x14ac:dyDescent="0.2">
      <c r="A923">
        <v>57660160</v>
      </c>
      <c r="B923" t="s">
        <v>1448</v>
      </c>
      <c r="C923">
        <v>43465</v>
      </c>
      <c r="D923">
        <v>0</v>
      </c>
      <c r="E923">
        <v>0</v>
      </c>
      <c r="F923">
        <v>0</v>
      </c>
      <c r="G923">
        <v>0</v>
      </c>
      <c r="H923">
        <v>0</v>
      </c>
      <c r="I923" t="s">
        <v>2190</v>
      </c>
      <c r="J923">
        <v>9910</v>
      </c>
      <c r="K923">
        <v>808</v>
      </c>
      <c r="L923">
        <v>510</v>
      </c>
      <c r="M923">
        <v>8550</v>
      </c>
      <c r="N923">
        <v>43</v>
      </c>
      <c r="O923">
        <v>329</v>
      </c>
      <c r="P923">
        <v>132</v>
      </c>
      <c r="Q923">
        <v>0</v>
      </c>
      <c r="R923">
        <v>0</v>
      </c>
      <c r="S923">
        <v>1</v>
      </c>
      <c r="T923">
        <v>128</v>
      </c>
      <c r="U923">
        <v>38</v>
      </c>
      <c r="V923">
        <v>170</v>
      </c>
      <c r="W923">
        <v>11</v>
      </c>
      <c r="X923">
        <v>260</v>
      </c>
      <c r="Y923">
        <v>227</v>
      </c>
      <c r="Z923">
        <v>10</v>
      </c>
      <c r="AA923">
        <v>0</v>
      </c>
      <c r="AB923">
        <v>12</v>
      </c>
      <c r="AC923">
        <v>0</v>
      </c>
      <c r="AD923">
        <v>5894</v>
      </c>
      <c r="AE923">
        <v>2555</v>
      </c>
      <c r="AF923">
        <v>87</v>
      </c>
      <c r="AG923">
        <v>0</v>
      </c>
      <c r="AH923">
        <v>0</v>
      </c>
      <c r="AI923">
        <v>11</v>
      </c>
      <c r="AJ923">
        <v>3</v>
      </c>
      <c r="AK923">
        <v>24</v>
      </c>
      <c r="AL923">
        <v>0</v>
      </c>
      <c r="AM923">
        <v>18</v>
      </c>
      <c r="AN923">
        <v>0</v>
      </c>
      <c r="AO923">
        <v>79</v>
      </c>
      <c r="AP923">
        <v>106</v>
      </c>
    </row>
    <row r="924" spans="1:42" x14ac:dyDescent="0.2">
      <c r="A924">
        <v>57660160</v>
      </c>
      <c r="B924" t="s">
        <v>1448</v>
      </c>
      <c r="C924">
        <v>43100</v>
      </c>
      <c r="D924">
        <v>0</v>
      </c>
      <c r="E924">
        <v>0</v>
      </c>
      <c r="F924">
        <v>0</v>
      </c>
      <c r="G924">
        <v>0</v>
      </c>
      <c r="H924">
        <v>0</v>
      </c>
      <c r="I924" t="s">
        <v>1449</v>
      </c>
      <c r="J924">
        <v>9910</v>
      </c>
      <c r="K924">
        <v>805</v>
      </c>
      <c r="L924">
        <v>509</v>
      </c>
      <c r="M924">
        <v>8553</v>
      </c>
      <c r="N924">
        <v>43</v>
      </c>
      <c r="O924">
        <v>324</v>
      </c>
      <c r="P924">
        <v>132</v>
      </c>
      <c r="Q924">
        <v>0</v>
      </c>
      <c r="R924">
        <v>0</v>
      </c>
      <c r="S924">
        <v>1</v>
      </c>
      <c r="T924">
        <v>128</v>
      </c>
      <c r="U924">
        <v>39</v>
      </c>
      <c r="V924">
        <v>170</v>
      </c>
      <c r="W924">
        <v>11</v>
      </c>
      <c r="X924">
        <v>260</v>
      </c>
      <c r="Y924">
        <v>227</v>
      </c>
      <c r="Z924">
        <v>10</v>
      </c>
      <c r="AA924">
        <v>0</v>
      </c>
      <c r="AB924">
        <v>12</v>
      </c>
      <c r="AC924">
        <v>0</v>
      </c>
      <c r="AD924">
        <v>5897</v>
      </c>
      <c r="AE924">
        <v>2555</v>
      </c>
      <c r="AF924">
        <v>87</v>
      </c>
      <c r="AG924">
        <v>0</v>
      </c>
      <c r="AH924">
        <v>0</v>
      </c>
      <c r="AI924">
        <v>11</v>
      </c>
      <c r="AJ924">
        <v>3</v>
      </c>
      <c r="AK924">
        <v>24</v>
      </c>
      <c r="AL924">
        <v>0</v>
      </c>
      <c r="AM924">
        <v>18</v>
      </c>
      <c r="AN924">
        <v>0</v>
      </c>
      <c r="AO924">
        <v>79</v>
      </c>
      <c r="AP924">
        <v>107</v>
      </c>
    </row>
    <row r="925" spans="1:42" x14ac:dyDescent="0.2">
      <c r="A925">
        <v>57660160</v>
      </c>
      <c r="B925" t="s">
        <v>1448</v>
      </c>
      <c r="C925">
        <v>42735</v>
      </c>
      <c r="D925">
        <v>0</v>
      </c>
      <c r="E925">
        <v>0</v>
      </c>
      <c r="F925">
        <v>0</v>
      </c>
      <c r="G925">
        <v>0</v>
      </c>
      <c r="H925">
        <v>0</v>
      </c>
      <c r="I925" t="s">
        <v>1450</v>
      </c>
      <c r="J925">
        <v>9910</v>
      </c>
      <c r="K925">
        <v>800</v>
      </c>
      <c r="L925">
        <v>509</v>
      </c>
      <c r="M925">
        <v>8558</v>
      </c>
      <c r="N925">
        <v>43</v>
      </c>
      <c r="O925">
        <v>321</v>
      </c>
      <c r="P925">
        <v>131</v>
      </c>
      <c r="Q925">
        <v>0</v>
      </c>
      <c r="R925">
        <v>0</v>
      </c>
      <c r="S925">
        <v>1</v>
      </c>
      <c r="T925">
        <v>129</v>
      </c>
      <c r="U925">
        <v>36</v>
      </c>
      <c r="V925">
        <v>171</v>
      </c>
      <c r="W925">
        <v>11</v>
      </c>
      <c r="X925">
        <v>260</v>
      </c>
      <c r="Y925">
        <v>227</v>
      </c>
      <c r="Z925">
        <v>11</v>
      </c>
      <c r="AA925">
        <v>0</v>
      </c>
      <c r="AB925">
        <v>12</v>
      </c>
      <c r="AC925">
        <v>0</v>
      </c>
      <c r="AD925">
        <v>5902</v>
      </c>
      <c r="AE925">
        <v>2555</v>
      </c>
      <c r="AF925">
        <v>87</v>
      </c>
      <c r="AG925">
        <v>0</v>
      </c>
      <c r="AH925">
        <v>0</v>
      </c>
      <c r="AI925">
        <v>11</v>
      </c>
      <c r="AJ925">
        <v>3</v>
      </c>
      <c r="AK925">
        <v>24</v>
      </c>
      <c r="AL925">
        <v>0</v>
      </c>
      <c r="AM925">
        <v>18</v>
      </c>
      <c r="AN925">
        <v>0</v>
      </c>
      <c r="AO925">
        <v>78</v>
      </c>
      <c r="AP925">
        <v>107</v>
      </c>
    </row>
    <row r="926" spans="1:42" x14ac:dyDescent="0.2">
      <c r="A926">
        <v>57660200</v>
      </c>
      <c r="B926" t="s">
        <v>1451</v>
      </c>
      <c r="C926">
        <v>43465</v>
      </c>
      <c r="D926">
        <v>0</v>
      </c>
      <c r="E926">
        <v>0</v>
      </c>
      <c r="F926">
        <v>0</v>
      </c>
      <c r="G926">
        <v>0</v>
      </c>
      <c r="H926">
        <v>0</v>
      </c>
      <c r="I926" t="s">
        <v>2191</v>
      </c>
      <c r="J926">
        <v>12939</v>
      </c>
      <c r="K926">
        <v>2596</v>
      </c>
      <c r="L926">
        <v>822</v>
      </c>
      <c r="M926">
        <v>9440</v>
      </c>
      <c r="N926">
        <v>81</v>
      </c>
      <c r="O926">
        <v>1361</v>
      </c>
      <c r="P926">
        <v>339</v>
      </c>
      <c r="Q926">
        <v>1</v>
      </c>
      <c r="R926">
        <v>0</v>
      </c>
      <c r="S926">
        <v>25</v>
      </c>
      <c r="T926">
        <v>236</v>
      </c>
      <c r="U926">
        <v>196</v>
      </c>
      <c r="V926">
        <v>401</v>
      </c>
      <c r="W926">
        <v>38</v>
      </c>
      <c r="X926">
        <v>415</v>
      </c>
      <c r="Y926">
        <v>333</v>
      </c>
      <c r="Z926">
        <v>22</v>
      </c>
      <c r="AA926">
        <v>30</v>
      </c>
      <c r="AB926">
        <v>23</v>
      </c>
      <c r="AC926">
        <v>0</v>
      </c>
      <c r="AD926">
        <v>5159</v>
      </c>
      <c r="AE926">
        <v>4105</v>
      </c>
      <c r="AF926">
        <v>146</v>
      </c>
      <c r="AG926">
        <v>13</v>
      </c>
      <c r="AH926">
        <v>0</v>
      </c>
      <c r="AI926">
        <v>4</v>
      </c>
      <c r="AJ926">
        <v>14</v>
      </c>
      <c r="AK926">
        <v>35</v>
      </c>
      <c r="AL926">
        <v>0</v>
      </c>
      <c r="AM926">
        <v>46</v>
      </c>
      <c r="AN926">
        <v>0</v>
      </c>
      <c r="AO926">
        <v>177</v>
      </c>
      <c r="AP926">
        <v>320</v>
      </c>
    </row>
    <row r="927" spans="1:42" x14ac:dyDescent="0.2">
      <c r="A927">
        <v>57660200</v>
      </c>
      <c r="B927" t="s">
        <v>1451</v>
      </c>
      <c r="C927">
        <v>43100</v>
      </c>
      <c r="D927">
        <v>0</v>
      </c>
      <c r="E927">
        <v>0</v>
      </c>
      <c r="F927">
        <v>0</v>
      </c>
      <c r="G927">
        <v>0</v>
      </c>
      <c r="H927">
        <v>0</v>
      </c>
      <c r="I927" t="s">
        <v>1452</v>
      </c>
      <c r="J927">
        <v>12939</v>
      </c>
      <c r="K927">
        <v>2594</v>
      </c>
      <c r="L927">
        <v>822</v>
      </c>
      <c r="M927">
        <v>9442</v>
      </c>
      <c r="N927">
        <v>82</v>
      </c>
      <c r="O927">
        <v>1357</v>
      </c>
      <c r="P927">
        <v>338</v>
      </c>
      <c r="Q927">
        <v>1</v>
      </c>
      <c r="R927">
        <v>0</v>
      </c>
      <c r="S927">
        <v>25</v>
      </c>
      <c r="T927">
        <v>236</v>
      </c>
      <c r="U927">
        <v>198</v>
      </c>
      <c r="V927">
        <v>401</v>
      </c>
      <c r="W927">
        <v>38</v>
      </c>
      <c r="X927">
        <v>415</v>
      </c>
      <c r="Y927">
        <v>333</v>
      </c>
      <c r="Z927">
        <v>22</v>
      </c>
      <c r="AA927">
        <v>30</v>
      </c>
      <c r="AB927">
        <v>23</v>
      </c>
      <c r="AC927">
        <v>0</v>
      </c>
      <c r="AD927">
        <v>5161</v>
      </c>
      <c r="AE927">
        <v>4105</v>
      </c>
      <c r="AF927">
        <v>146</v>
      </c>
      <c r="AG927">
        <v>13</v>
      </c>
      <c r="AH927">
        <v>0</v>
      </c>
      <c r="AI927">
        <v>4</v>
      </c>
      <c r="AJ927">
        <v>13</v>
      </c>
      <c r="AK927">
        <v>36</v>
      </c>
      <c r="AL927">
        <v>0</v>
      </c>
      <c r="AM927">
        <v>46</v>
      </c>
      <c r="AN927">
        <v>0</v>
      </c>
      <c r="AO927">
        <v>176</v>
      </c>
      <c r="AP927">
        <v>320</v>
      </c>
    </row>
    <row r="928" spans="1:42" x14ac:dyDescent="0.2">
      <c r="A928">
        <v>57660200</v>
      </c>
      <c r="B928" t="s">
        <v>1451</v>
      </c>
      <c r="C928">
        <v>42735</v>
      </c>
      <c r="D928">
        <v>0</v>
      </c>
      <c r="E928">
        <v>0</v>
      </c>
      <c r="F928">
        <v>0</v>
      </c>
      <c r="G928">
        <v>0</v>
      </c>
      <c r="H928">
        <v>0</v>
      </c>
      <c r="I928" t="s">
        <v>1453</v>
      </c>
      <c r="J928">
        <v>12939</v>
      </c>
      <c r="K928">
        <v>2580</v>
      </c>
      <c r="L928">
        <v>834</v>
      </c>
      <c r="M928">
        <v>9444</v>
      </c>
      <c r="N928">
        <v>81</v>
      </c>
      <c r="O928">
        <v>1352</v>
      </c>
      <c r="P928">
        <v>332</v>
      </c>
      <c r="Q928">
        <v>1</v>
      </c>
      <c r="R928">
        <v>0</v>
      </c>
      <c r="S928">
        <v>25</v>
      </c>
      <c r="T928">
        <v>236</v>
      </c>
      <c r="U928">
        <v>194</v>
      </c>
      <c r="V928">
        <v>402</v>
      </c>
      <c r="W928">
        <v>38</v>
      </c>
      <c r="X928">
        <v>415</v>
      </c>
      <c r="Y928">
        <v>332</v>
      </c>
      <c r="Z928">
        <v>35</v>
      </c>
      <c r="AA928">
        <v>30</v>
      </c>
      <c r="AB928">
        <v>23</v>
      </c>
      <c r="AC928">
        <v>0</v>
      </c>
      <c r="AD928">
        <v>5164</v>
      </c>
      <c r="AE928">
        <v>4105</v>
      </c>
      <c r="AF928">
        <v>146</v>
      </c>
      <c r="AG928">
        <v>13</v>
      </c>
      <c r="AH928">
        <v>0</v>
      </c>
      <c r="AI928">
        <v>4</v>
      </c>
      <c r="AJ928">
        <v>12</v>
      </c>
      <c r="AK928">
        <v>36</v>
      </c>
      <c r="AL928">
        <v>0</v>
      </c>
      <c r="AM928">
        <v>46</v>
      </c>
      <c r="AN928">
        <v>0</v>
      </c>
      <c r="AO928">
        <v>175</v>
      </c>
      <c r="AP928">
        <v>322</v>
      </c>
    </row>
    <row r="929" spans="1:42" x14ac:dyDescent="0.2">
      <c r="A929">
        <v>57660240</v>
      </c>
      <c r="B929" t="s">
        <v>1454</v>
      </c>
      <c r="C929">
        <v>43465</v>
      </c>
      <c r="D929">
        <v>0</v>
      </c>
      <c r="E929">
        <v>0</v>
      </c>
      <c r="F929">
        <v>0</v>
      </c>
      <c r="G929">
        <v>0</v>
      </c>
      <c r="H929">
        <v>0</v>
      </c>
      <c r="I929" t="s">
        <v>2192</v>
      </c>
      <c r="J929">
        <v>4979</v>
      </c>
      <c r="K929">
        <v>463</v>
      </c>
      <c r="L929">
        <v>187</v>
      </c>
      <c r="M929">
        <v>4306</v>
      </c>
      <c r="N929">
        <v>24</v>
      </c>
      <c r="O929">
        <v>223</v>
      </c>
      <c r="P929">
        <v>74</v>
      </c>
      <c r="Q929">
        <v>0</v>
      </c>
      <c r="R929">
        <v>0</v>
      </c>
      <c r="S929">
        <v>0</v>
      </c>
      <c r="T929">
        <v>81</v>
      </c>
      <c r="U929">
        <v>10</v>
      </c>
      <c r="V929">
        <v>69</v>
      </c>
      <c r="W929">
        <v>6</v>
      </c>
      <c r="X929">
        <v>85</v>
      </c>
      <c r="Y929">
        <v>85</v>
      </c>
      <c r="Z929">
        <v>2</v>
      </c>
      <c r="AA929">
        <v>15</v>
      </c>
      <c r="AB929">
        <v>0</v>
      </c>
      <c r="AC929">
        <v>0</v>
      </c>
      <c r="AD929">
        <v>2981</v>
      </c>
      <c r="AE929">
        <v>1277</v>
      </c>
      <c r="AF929">
        <v>48</v>
      </c>
      <c r="AG929">
        <v>0</v>
      </c>
      <c r="AH929">
        <v>0</v>
      </c>
      <c r="AI929">
        <v>0</v>
      </c>
      <c r="AJ929">
        <v>0</v>
      </c>
      <c r="AK929">
        <v>10</v>
      </c>
      <c r="AL929">
        <v>0</v>
      </c>
      <c r="AM929">
        <v>14</v>
      </c>
      <c r="AN929">
        <v>0</v>
      </c>
      <c r="AO929">
        <v>40</v>
      </c>
      <c r="AP929">
        <v>52</v>
      </c>
    </row>
    <row r="930" spans="1:42" x14ac:dyDescent="0.2">
      <c r="A930">
        <v>57660240</v>
      </c>
      <c r="B930" t="s">
        <v>1454</v>
      </c>
      <c r="C930">
        <v>43100</v>
      </c>
      <c r="D930">
        <v>0</v>
      </c>
      <c r="E930">
        <v>0</v>
      </c>
      <c r="F930">
        <v>0</v>
      </c>
      <c r="G930">
        <v>0</v>
      </c>
      <c r="H930">
        <v>0</v>
      </c>
      <c r="I930" t="s">
        <v>1455</v>
      </c>
      <c r="J930">
        <v>4979</v>
      </c>
      <c r="K930">
        <v>454</v>
      </c>
      <c r="L930">
        <v>185</v>
      </c>
      <c r="M930">
        <v>4316</v>
      </c>
      <c r="N930">
        <v>24</v>
      </c>
      <c r="O930">
        <v>224</v>
      </c>
      <c r="P930">
        <v>73</v>
      </c>
      <c r="Q930">
        <v>0</v>
      </c>
      <c r="R930">
        <v>0</v>
      </c>
      <c r="S930">
        <v>0</v>
      </c>
      <c r="T930">
        <v>82</v>
      </c>
      <c r="U930">
        <v>8</v>
      </c>
      <c r="V930">
        <v>61</v>
      </c>
      <c r="W930">
        <v>6</v>
      </c>
      <c r="X930">
        <v>88</v>
      </c>
      <c r="Y930">
        <v>81</v>
      </c>
      <c r="Z930">
        <v>2</v>
      </c>
      <c r="AA930">
        <v>15</v>
      </c>
      <c r="AB930">
        <v>0</v>
      </c>
      <c r="AC930">
        <v>0</v>
      </c>
      <c r="AD930">
        <v>2996</v>
      </c>
      <c r="AE930">
        <v>1287</v>
      </c>
      <c r="AF930">
        <v>32</v>
      </c>
      <c r="AG930">
        <v>0</v>
      </c>
      <c r="AH930">
        <v>0</v>
      </c>
      <c r="AI930">
        <v>0</v>
      </c>
      <c r="AJ930">
        <v>1</v>
      </c>
      <c r="AK930">
        <v>10</v>
      </c>
      <c r="AL930">
        <v>0</v>
      </c>
      <c r="AM930">
        <v>14</v>
      </c>
      <c r="AN930">
        <v>0</v>
      </c>
      <c r="AO930">
        <v>38</v>
      </c>
      <c r="AP930">
        <v>45</v>
      </c>
    </row>
    <row r="931" spans="1:42" x14ac:dyDescent="0.2">
      <c r="A931">
        <v>57660240</v>
      </c>
      <c r="B931" t="s">
        <v>1454</v>
      </c>
      <c r="C931">
        <v>42735</v>
      </c>
      <c r="D931">
        <v>0</v>
      </c>
      <c r="E931">
        <v>0</v>
      </c>
      <c r="F931">
        <v>0</v>
      </c>
      <c r="G931">
        <v>0</v>
      </c>
      <c r="H931">
        <v>0</v>
      </c>
      <c r="I931" t="s">
        <v>1456</v>
      </c>
      <c r="J931">
        <v>4979</v>
      </c>
      <c r="K931">
        <v>447</v>
      </c>
      <c r="L931">
        <v>183</v>
      </c>
      <c r="M931">
        <v>4325</v>
      </c>
      <c r="N931">
        <v>24</v>
      </c>
      <c r="O931">
        <v>223</v>
      </c>
      <c r="P931">
        <v>71</v>
      </c>
      <c r="Q931">
        <v>0</v>
      </c>
      <c r="R931">
        <v>0</v>
      </c>
      <c r="S931">
        <v>0</v>
      </c>
      <c r="T931">
        <v>86</v>
      </c>
      <c r="U931">
        <v>9</v>
      </c>
      <c r="V931">
        <v>51</v>
      </c>
      <c r="W931">
        <v>7</v>
      </c>
      <c r="X931">
        <v>88</v>
      </c>
      <c r="Y931">
        <v>77</v>
      </c>
      <c r="Z931">
        <v>3</v>
      </c>
      <c r="AA931">
        <v>16</v>
      </c>
      <c r="AB931">
        <v>0</v>
      </c>
      <c r="AC931">
        <v>0</v>
      </c>
      <c r="AD931">
        <v>3024</v>
      </c>
      <c r="AE931">
        <v>1280</v>
      </c>
      <c r="AF931">
        <v>19</v>
      </c>
      <c r="AG931">
        <v>0</v>
      </c>
      <c r="AH931">
        <v>0</v>
      </c>
      <c r="AI931">
        <v>0</v>
      </c>
      <c r="AJ931">
        <v>2</v>
      </c>
      <c r="AK931">
        <v>10</v>
      </c>
      <c r="AL931">
        <v>0</v>
      </c>
      <c r="AM931">
        <v>14</v>
      </c>
      <c r="AN931">
        <v>0</v>
      </c>
      <c r="AO931">
        <v>39</v>
      </c>
      <c r="AP931">
        <v>33</v>
      </c>
    </row>
    <row r="932" spans="1:42" x14ac:dyDescent="0.2">
      <c r="A932">
        <v>57660280</v>
      </c>
      <c r="B932" t="s">
        <v>1457</v>
      </c>
      <c r="C932">
        <v>43465</v>
      </c>
      <c r="D932">
        <v>0</v>
      </c>
      <c r="E932">
        <v>0</v>
      </c>
      <c r="F932">
        <v>0</v>
      </c>
      <c r="G932">
        <v>0</v>
      </c>
      <c r="H932">
        <v>0</v>
      </c>
      <c r="I932" t="s">
        <v>2193</v>
      </c>
      <c r="J932">
        <v>9249</v>
      </c>
      <c r="K932">
        <v>749</v>
      </c>
      <c r="L932">
        <v>366</v>
      </c>
      <c r="M932">
        <v>8087</v>
      </c>
      <c r="N932">
        <v>47</v>
      </c>
      <c r="O932">
        <v>345</v>
      </c>
      <c r="P932">
        <v>73</v>
      </c>
      <c r="Q932">
        <v>0</v>
      </c>
      <c r="R932">
        <v>0</v>
      </c>
      <c r="S932">
        <v>9</v>
      </c>
      <c r="T932">
        <v>160</v>
      </c>
      <c r="U932">
        <v>22</v>
      </c>
      <c r="V932">
        <v>130</v>
      </c>
      <c r="W932">
        <v>9</v>
      </c>
      <c r="X932">
        <v>189</v>
      </c>
      <c r="Y932">
        <v>159</v>
      </c>
      <c r="Z932">
        <v>3</v>
      </c>
      <c r="AA932">
        <v>14</v>
      </c>
      <c r="AB932">
        <v>0</v>
      </c>
      <c r="AC932">
        <v>0</v>
      </c>
      <c r="AD932">
        <v>5694</v>
      </c>
      <c r="AE932">
        <v>2279</v>
      </c>
      <c r="AF932">
        <v>108</v>
      </c>
      <c r="AG932">
        <v>0</v>
      </c>
      <c r="AH932">
        <v>0</v>
      </c>
      <c r="AI932">
        <v>1</v>
      </c>
      <c r="AJ932">
        <v>4</v>
      </c>
      <c r="AK932">
        <v>23</v>
      </c>
      <c r="AL932">
        <v>0</v>
      </c>
      <c r="AM932">
        <v>25</v>
      </c>
      <c r="AN932">
        <v>0</v>
      </c>
      <c r="AO932">
        <v>52</v>
      </c>
      <c r="AP932">
        <v>76</v>
      </c>
    </row>
    <row r="933" spans="1:42" x14ac:dyDescent="0.2">
      <c r="A933">
        <v>57660280</v>
      </c>
      <c r="B933" t="s">
        <v>1457</v>
      </c>
      <c r="C933">
        <v>43100</v>
      </c>
      <c r="D933">
        <v>0</v>
      </c>
      <c r="E933">
        <v>0</v>
      </c>
      <c r="F933">
        <v>0</v>
      </c>
      <c r="G933">
        <v>0</v>
      </c>
      <c r="H933">
        <v>0</v>
      </c>
      <c r="I933" t="s">
        <v>1458</v>
      </c>
      <c r="J933">
        <v>9249</v>
      </c>
      <c r="K933">
        <v>706</v>
      </c>
      <c r="L933">
        <v>357</v>
      </c>
      <c r="M933">
        <v>8139</v>
      </c>
      <c r="N933">
        <v>48</v>
      </c>
      <c r="O933">
        <v>328</v>
      </c>
      <c r="P933">
        <v>73</v>
      </c>
      <c r="Q933">
        <v>1</v>
      </c>
      <c r="R933">
        <v>0</v>
      </c>
      <c r="S933">
        <v>11</v>
      </c>
      <c r="T933">
        <v>174</v>
      </c>
      <c r="U933">
        <v>17</v>
      </c>
      <c r="V933">
        <v>93</v>
      </c>
      <c r="W933">
        <v>10</v>
      </c>
      <c r="X933">
        <v>199</v>
      </c>
      <c r="Y933">
        <v>139</v>
      </c>
      <c r="Z933">
        <v>5</v>
      </c>
      <c r="AA933">
        <v>14</v>
      </c>
      <c r="AB933">
        <v>0</v>
      </c>
      <c r="AC933">
        <v>0</v>
      </c>
      <c r="AD933">
        <v>5847</v>
      </c>
      <c r="AE933">
        <v>2233</v>
      </c>
      <c r="AF933">
        <v>51</v>
      </c>
      <c r="AG933">
        <v>0</v>
      </c>
      <c r="AH933">
        <v>0</v>
      </c>
      <c r="AI933">
        <v>2</v>
      </c>
      <c r="AJ933">
        <v>6</v>
      </c>
      <c r="AK933">
        <v>24</v>
      </c>
      <c r="AL933">
        <v>0</v>
      </c>
      <c r="AM933">
        <v>23</v>
      </c>
      <c r="AN933">
        <v>0</v>
      </c>
      <c r="AO933">
        <v>46</v>
      </c>
      <c r="AP933">
        <v>38</v>
      </c>
    </row>
    <row r="934" spans="1:42" x14ac:dyDescent="0.2">
      <c r="A934">
        <v>57660280</v>
      </c>
      <c r="B934" t="s">
        <v>1457</v>
      </c>
      <c r="C934">
        <v>42735</v>
      </c>
      <c r="D934">
        <v>0</v>
      </c>
      <c r="E934">
        <v>0</v>
      </c>
      <c r="F934">
        <v>0</v>
      </c>
      <c r="G934">
        <v>0</v>
      </c>
      <c r="H934">
        <v>0</v>
      </c>
      <c r="I934" t="s">
        <v>1459</v>
      </c>
      <c r="J934">
        <v>9249</v>
      </c>
      <c r="K934">
        <v>691</v>
      </c>
      <c r="L934">
        <v>354</v>
      </c>
      <c r="M934">
        <v>8160</v>
      </c>
      <c r="N934">
        <v>44</v>
      </c>
      <c r="O934">
        <v>317</v>
      </c>
      <c r="P934">
        <v>71</v>
      </c>
      <c r="Q934">
        <v>1</v>
      </c>
      <c r="R934">
        <v>0</v>
      </c>
      <c r="S934">
        <v>11</v>
      </c>
      <c r="T934">
        <v>187</v>
      </c>
      <c r="U934">
        <v>20</v>
      </c>
      <c r="V934">
        <v>74</v>
      </c>
      <c r="W934">
        <v>10</v>
      </c>
      <c r="X934">
        <v>202</v>
      </c>
      <c r="Y934">
        <v>130</v>
      </c>
      <c r="Z934">
        <v>6</v>
      </c>
      <c r="AA934">
        <v>16</v>
      </c>
      <c r="AB934">
        <v>0</v>
      </c>
      <c r="AC934">
        <v>0</v>
      </c>
      <c r="AD934">
        <v>5898</v>
      </c>
      <c r="AE934">
        <v>2228</v>
      </c>
      <c r="AF934">
        <v>25</v>
      </c>
      <c r="AG934">
        <v>0</v>
      </c>
      <c r="AH934">
        <v>0</v>
      </c>
      <c r="AI934">
        <v>3</v>
      </c>
      <c r="AJ934">
        <v>6</v>
      </c>
      <c r="AK934">
        <v>25</v>
      </c>
      <c r="AL934">
        <v>0</v>
      </c>
      <c r="AM934">
        <v>18</v>
      </c>
      <c r="AN934">
        <v>0</v>
      </c>
      <c r="AO934">
        <v>45</v>
      </c>
      <c r="AP934">
        <v>22</v>
      </c>
    </row>
    <row r="935" spans="1:42" x14ac:dyDescent="0.2">
      <c r="A935">
        <v>57660320</v>
      </c>
      <c r="B935" t="s">
        <v>1460</v>
      </c>
      <c r="C935">
        <v>43465</v>
      </c>
      <c r="D935">
        <v>0</v>
      </c>
      <c r="E935">
        <v>0</v>
      </c>
      <c r="F935">
        <v>0</v>
      </c>
      <c r="G935">
        <v>0</v>
      </c>
      <c r="H935">
        <v>0</v>
      </c>
      <c r="I935" t="s">
        <v>2194</v>
      </c>
      <c r="J935">
        <v>9015</v>
      </c>
      <c r="K935">
        <v>893</v>
      </c>
      <c r="L935">
        <v>461</v>
      </c>
      <c r="M935">
        <v>7598</v>
      </c>
      <c r="N935">
        <v>62</v>
      </c>
      <c r="O935">
        <v>407</v>
      </c>
      <c r="P935">
        <v>137</v>
      </c>
      <c r="Q935">
        <v>5</v>
      </c>
      <c r="R935">
        <v>0</v>
      </c>
      <c r="S935">
        <v>1</v>
      </c>
      <c r="T935">
        <v>113</v>
      </c>
      <c r="U935">
        <v>32</v>
      </c>
      <c r="V935">
        <v>184</v>
      </c>
      <c r="W935">
        <v>15</v>
      </c>
      <c r="X935">
        <v>246</v>
      </c>
      <c r="Y935">
        <v>181</v>
      </c>
      <c r="Z935">
        <v>13</v>
      </c>
      <c r="AA935">
        <v>22</v>
      </c>
      <c r="AB935">
        <v>0</v>
      </c>
      <c r="AC935">
        <v>0</v>
      </c>
      <c r="AD935">
        <v>4071</v>
      </c>
      <c r="AE935">
        <v>3348</v>
      </c>
      <c r="AF935">
        <v>145</v>
      </c>
      <c r="AG935">
        <v>15</v>
      </c>
      <c r="AH935">
        <v>3</v>
      </c>
      <c r="AI935">
        <v>5</v>
      </c>
      <c r="AJ935">
        <v>10</v>
      </c>
      <c r="AK935">
        <v>27</v>
      </c>
      <c r="AL935">
        <v>0</v>
      </c>
      <c r="AM935">
        <v>34</v>
      </c>
      <c r="AN935">
        <v>0</v>
      </c>
      <c r="AO935">
        <v>84</v>
      </c>
      <c r="AP935">
        <v>150</v>
      </c>
    </row>
    <row r="936" spans="1:42" x14ac:dyDescent="0.2">
      <c r="A936">
        <v>57660320</v>
      </c>
      <c r="B936" t="s">
        <v>1460</v>
      </c>
      <c r="C936">
        <v>43100</v>
      </c>
      <c r="D936">
        <v>0</v>
      </c>
      <c r="E936">
        <v>0</v>
      </c>
      <c r="F936">
        <v>0</v>
      </c>
      <c r="G936">
        <v>0</v>
      </c>
      <c r="H936">
        <v>0</v>
      </c>
      <c r="I936" t="s">
        <v>1461</v>
      </c>
      <c r="J936">
        <v>9015</v>
      </c>
      <c r="K936">
        <v>891</v>
      </c>
      <c r="L936">
        <v>460</v>
      </c>
      <c r="M936">
        <v>7602</v>
      </c>
      <c r="N936">
        <v>62</v>
      </c>
      <c r="O936">
        <v>404</v>
      </c>
      <c r="P936">
        <v>136</v>
      </c>
      <c r="Q936">
        <v>5</v>
      </c>
      <c r="R936">
        <v>0</v>
      </c>
      <c r="S936">
        <v>1</v>
      </c>
      <c r="T936">
        <v>112</v>
      </c>
      <c r="U936">
        <v>33</v>
      </c>
      <c r="V936">
        <v>185</v>
      </c>
      <c r="W936">
        <v>15</v>
      </c>
      <c r="X936">
        <v>245</v>
      </c>
      <c r="Y936">
        <v>180</v>
      </c>
      <c r="Z936">
        <v>13</v>
      </c>
      <c r="AA936">
        <v>22</v>
      </c>
      <c r="AB936">
        <v>0</v>
      </c>
      <c r="AC936">
        <v>0</v>
      </c>
      <c r="AD936">
        <v>4075</v>
      </c>
      <c r="AE936">
        <v>3348</v>
      </c>
      <c r="AF936">
        <v>145</v>
      </c>
      <c r="AG936">
        <v>15</v>
      </c>
      <c r="AH936">
        <v>3</v>
      </c>
      <c r="AI936">
        <v>5</v>
      </c>
      <c r="AJ936">
        <v>10</v>
      </c>
      <c r="AK936">
        <v>27</v>
      </c>
      <c r="AL936">
        <v>0</v>
      </c>
      <c r="AM936">
        <v>34</v>
      </c>
      <c r="AN936">
        <v>0</v>
      </c>
      <c r="AO936">
        <v>83</v>
      </c>
      <c r="AP936">
        <v>151</v>
      </c>
    </row>
    <row r="937" spans="1:42" x14ac:dyDescent="0.2">
      <c r="A937">
        <v>57660320</v>
      </c>
      <c r="B937" t="s">
        <v>1460</v>
      </c>
      <c r="C937">
        <v>42735</v>
      </c>
      <c r="D937">
        <v>0</v>
      </c>
      <c r="E937">
        <v>0</v>
      </c>
      <c r="F937">
        <v>0</v>
      </c>
      <c r="G937">
        <v>0</v>
      </c>
      <c r="H937">
        <v>0</v>
      </c>
      <c r="I937" t="s">
        <v>1462</v>
      </c>
      <c r="J937">
        <v>9015</v>
      </c>
      <c r="K937">
        <v>889</v>
      </c>
      <c r="L937">
        <v>460</v>
      </c>
      <c r="M937">
        <v>7603</v>
      </c>
      <c r="N937">
        <v>62</v>
      </c>
      <c r="O937">
        <v>404</v>
      </c>
      <c r="P937">
        <v>135</v>
      </c>
      <c r="Q937">
        <v>5</v>
      </c>
      <c r="R937">
        <v>0</v>
      </c>
      <c r="S937">
        <v>1</v>
      </c>
      <c r="T937">
        <v>112</v>
      </c>
      <c r="U937">
        <v>33</v>
      </c>
      <c r="V937">
        <v>185</v>
      </c>
      <c r="W937">
        <v>15</v>
      </c>
      <c r="X937">
        <v>245</v>
      </c>
      <c r="Y937">
        <v>180</v>
      </c>
      <c r="Z937">
        <v>13</v>
      </c>
      <c r="AA937">
        <v>22</v>
      </c>
      <c r="AB937">
        <v>0</v>
      </c>
      <c r="AC937">
        <v>0</v>
      </c>
      <c r="AD937">
        <v>4076</v>
      </c>
      <c r="AE937">
        <v>3348</v>
      </c>
      <c r="AF937">
        <v>145</v>
      </c>
      <c r="AG937">
        <v>15</v>
      </c>
      <c r="AH937">
        <v>3</v>
      </c>
      <c r="AI937">
        <v>5</v>
      </c>
      <c r="AJ937">
        <v>10</v>
      </c>
      <c r="AK937">
        <v>27</v>
      </c>
      <c r="AL937">
        <v>0</v>
      </c>
      <c r="AM937">
        <v>34</v>
      </c>
      <c r="AN937">
        <v>0</v>
      </c>
      <c r="AO937">
        <v>83</v>
      </c>
      <c r="AP937">
        <v>151</v>
      </c>
    </row>
    <row r="938" spans="1:42" x14ac:dyDescent="0.2">
      <c r="A938">
        <v>57660360</v>
      </c>
      <c r="B938" t="s">
        <v>1463</v>
      </c>
      <c r="C938">
        <v>43465</v>
      </c>
      <c r="D938">
        <v>0</v>
      </c>
      <c r="E938">
        <v>0</v>
      </c>
      <c r="F938">
        <v>0</v>
      </c>
      <c r="G938">
        <v>0</v>
      </c>
      <c r="H938">
        <v>0</v>
      </c>
      <c r="I938" t="s">
        <v>2195</v>
      </c>
      <c r="J938">
        <v>11242</v>
      </c>
      <c r="K938">
        <v>856</v>
      </c>
      <c r="L938">
        <v>511</v>
      </c>
      <c r="M938">
        <v>9690</v>
      </c>
      <c r="N938">
        <v>185</v>
      </c>
      <c r="O938">
        <v>364</v>
      </c>
      <c r="P938">
        <v>84</v>
      </c>
      <c r="Q938">
        <v>0</v>
      </c>
      <c r="R938">
        <v>0</v>
      </c>
      <c r="S938">
        <v>65</v>
      </c>
      <c r="T938">
        <v>179</v>
      </c>
      <c r="U938">
        <v>25</v>
      </c>
      <c r="V938">
        <v>128</v>
      </c>
      <c r="W938">
        <v>12</v>
      </c>
      <c r="X938">
        <v>209</v>
      </c>
      <c r="Y938">
        <v>297</v>
      </c>
      <c r="Z938">
        <v>5</v>
      </c>
      <c r="AA938">
        <v>0</v>
      </c>
      <c r="AB938">
        <v>0</v>
      </c>
      <c r="AC938">
        <v>0</v>
      </c>
      <c r="AD938">
        <v>6347</v>
      </c>
      <c r="AE938">
        <v>3201</v>
      </c>
      <c r="AF938">
        <v>115</v>
      </c>
      <c r="AG938">
        <v>0</v>
      </c>
      <c r="AH938">
        <v>0</v>
      </c>
      <c r="AI938">
        <v>1</v>
      </c>
      <c r="AJ938">
        <v>26</v>
      </c>
      <c r="AK938">
        <v>80</v>
      </c>
      <c r="AL938">
        <v>0</v>
      </c>
      <c r="AM938">
        <v>105</v>
      </c>
      <c r="AN938">
        <v>0</v>
      </c>
      <c r="AO938">
        <v>64</v>
      </c>
      <c r="AP938">
        <v>61</v>
      </c>
    </row>
    <row r="939" spans="1:42" x14ac:dyDescent="0.2">
      <c r="A939">
        <v>57660360</v>
      </c>
      <c r="B939" t="s">
        <v>1463</v>
      </c>
      <c r="C939">
        <v>43100</v>
      </c>
      <c r="D939">
        <v>0</v>
      </c>
      <c r="E939">
        <v>0</v>
      </c>
      <c r="F939">
        <v>0</v>
      </c>
      <c r="G939">
        <v>0</v>
      </c>
      <c r="H939">
        <v>0</v>
      </c>
      <c r="I939" t="s">
        <v>1464</v>
      </c>
      <c r="J939">
        <v>11242</v>
      </c>
      <c r="K939">
        <v>860</v>
      </c>
      <c r="L939">
        <v>513</v>
      </c>
      <c r="M939">
        <v>9677</v>
      </c>
      <c r="N939">
        <v>192</v>
      </c>
      <c r="O939">
        <v>363</v>
      </c>
      <c r="P939">
        <v>87</v>
      </c>
      <c r="Q939">
        <v>0</v>
      </c>
      <c r="R939">
        <v>0</v>
      </c>
      <c r="S939">
        <v>68</v>
      </c>
      <c r="T939">
        <v>178</v>
      </c>
      <c r="U939">
        <v>27</v>
      </c>
      <c r="V939">
        <v>125</v>
      </c>
      <c r="W939">
        <v>12</v>
      </c>
      <c r="X939">
        <v>214</v>
      </c>
      <c r="Y939">
        <v>294</v>
      </c>
      <c r="Z939">
        <v>4</v>
      </c>
      <c r="AA939">
        <v>0</v>
      </c>
      <c r="AB939">
        <v>0</v>
      </c>
      <c r="AC939">
        <v>0</v>
      </c>
      <c r="AD939">
        <v>6442</v>
      </c>
      <c r="AE939">
        <v>3165</v>
      </c>
      <c r="AF939">
        <v>40</v>
      </c>
      <c r="AG939">
        <v>0</v>
      </c>
      <c r="AH939">
        <v>0</v>
      </c>
      <c r="AI939">
        <v>1</v>
      </c>
      <c r="AJ939">
        <v>29</v>
      </c>
      <c r="AK939">
        <v>89</v>
      </c>
      <c r="AL939">
        <v>0</v>
      </c>
      <c r="AM939">
        <v>103</v>
      </c>
      <c r="AN939">
        <v>0</v>
      </c>
      <c r="AO939">
        <v>66</v>
      </c>
      <c r="AP939">
        <v>66</v>
      </c>
    </row>
    <row r="940" spans="1:42" x14ac:dyDescent="0.2">
      <c r="A940">
        <v>57660360</v>
      </c>
      <c r="B940" t="s">
        <v>1463</v>
      </c>
      <c r="C940">
        <v>42735</v>
      </c>
      <c r="D940">
        <v>0</v>
      </c>
      <c r="E940">
        <v>0</v>
      </c>
      <c r="F940">
        <v>0</v>
      </c>
      <c r="G940">
        <v>0</v>
      </c>
      <c r="H940">
        <v>0</v>
      </c>
      <c r="I940" t="s">
        <v>1465</v>
      </c>
      <c r="J940">
        <v>11242</v>
      </c>
      <c r="K940">
        <v>857</v>
      </c>
      <c r="L940">
        <v>513</v>
      </c>
      <c r="M940">
        <v>9680</v>
      </c>
      <c r="N940">
        <v>192</v>
      </c>
      <c r="O940">
        <v>363</v>
      </c>
      <c r="P940">
        <v>88</v>
      </c>
      <c r="Q940">
        <v>0</v>
      </c>
      <c r="R940">
        <v>0</v>
      </c>
      <c r="S940">
        <v>69</v>
      </c>
      <c r="T940">
        <v>177</v>
      </c>
      <c r="U940">
        <v>25</v>
      </c>
      <c r="V940">
        <v>124</v>
      </c>
      <c r="W940">
        <v>12</v>
      </c>
      <c r="X940">
        <v>213</v>
      </c>
      <c r="Y940">
        <v>295</v>
      </c>
      <c r="Z940">
        <v>5</v>
      </c>
      <c r="AA940">
        <v>0</v>
      </c>
      <c r="AB940">
        <v>0</v>
      </c>
      <c r="AC940">
        <v>0</v>
      </c>
      <c r="AD940">
        <v>6456</v>
      </c>
      <c r="AE940">
        <v>3160</v>
      </c>
      <c r="AF940">
        <v>32</v>
      </c>
      <c r="AG940">
        <v>0</v>
      </c>
      <c r="AH940">
        <v>0</v>
      </c>
      <c r="AI940">
        <v>1</v>
      </c>
      <c r="AJ940">
        <v>31</v>
      </c>
      <c r="AK940">
        <v>90</v>
      </c>
      <c r="AL940">
        <v>0</v>
      </c>
      <c r="AM940">
        <v>101</v>
      </c>
      <c r="AN940">
        <v>0</v>
      </c>
      <c r="AO940">
        <v>68</v>
      </c>
      <c r="AP940">
        <v>64</v>
      </c>
    </row>
    <row r="941" spans="1:42" x14ac:dyDescent="0.2">
      <c r="A941">
        <v>57660400</v>
      </c>
      <c r="B941" t="s">
        <v>1466</v>
      </c>
      <c r="C941">
        <v>43465</v>
      </c>
      <c r="D941">
        <v>0</v>
      </c>
      <c r="E941">
        <v>0</v>
      </c>
      <c r="F941">
        <v>0</v>
      </c>
      <c r="G941">
        <v>0</v>
      </c>
      <c r="H941">
        <v>0</v>
      </c>
      <c r="I941" t="s">
        <v>2196</v>
      </c>
      <c r="J941">
        <v>7604</v>
      </c>
      <c r="K941">
        <v>1437</v>
      </c>
      <c r="L941">
        <v>427</v>
      </c>
      <c r="M941">
        <v>5594</v>
      </c>
      <c r="N941">
        <v>147</v>
      </c>
      <c r="O941">
        <v>705</v>
      </c>
      <c r="P941">
        <v>228</v>
      </c>
      <c r="Q941">
        <v>13</v>
      </c>
      <c r="R941">
        <v>0</v>
      </c>
      <c r="S941">
        <v>29</v>
      </c>
      <c r="T941">
        <v>171</v>
      </c>
      <c r="U941">
        <v>46</v>
      </c>
      <c r="V941">
        <v>224</v>
      </c>
      <c r="W941">
        <v>19</v>
      </c>
      <c r="X941">
        <v>222</v>
      </c>
      <c r="Y941">
        <v>161</v>
      </c>
      <c r="Z941">
        <v>11</v>
      </c>
      <c r="AA941">
        <v>33</v>
      </c>
      <c r="AB941">
        <v>0</v>
      </c>
      <c r="AC941">
        <v>0</v>
      </c>
      <c r="AD941">
        <v>4238</v>
      </c>
      <c r="AE941">
        <v>1188</v>
      </c>
      <c r="AF941">
        <v>151</v>
      </c>
      <c r="AG941">
        <v>0</v>
      </c>
      <c r="AH941">
        <v>0</v>
      </c>
      <c r="AI941">
        <v>1</v>
      </c>
      <c r="AJ941">
        <v>17</v>
      </c>
      <c r="AK941">
        <v>30</v>
      </c>
      <c r="AL941">
        <v>0</v>
      </c>
      <c r="AM941">
        <v>117</v>
      </c>
      <c r="AN941">
        <v>0</v>
      </c>
      <c r="AO941">
        <v>131</v>
      </c>
      <c r="AP941">
        <v>140</v>
      </c>
    </row>
    <row r="942" spans="1:42" x14ac:dyDescent="0.2">
      <c r="A942">
        <v>57660400</v>
      </c>
      <c r="B942" t="s">
        <v>1466</v>
      </c>
      <c r="C942">
        <v>43100</v>
      </c>
      <c r="D942">
        <v>0</v>
      </c>
      <c r="E942">
        <v>0</v>
      </c>
      <c r="F942">
        <v>0</v>
      </c>
      <c r="G942">
        <v>0</v>
      </c>
      <c r="H942">
        <v>0</v>
      </c>
      <c r="I942" t="s">
        <v>1467</v>
      </c>
      <c r="J942">
        <v>7604</v>
      </c>
      <c r="K942">
        <v>1408</v>
      </c>
      <c r="L942">
        <v>433</v>
      </c>
      <c r="M942">
        <v>5606</v>
      </c>
      <c r="N942">
        <v>158</v>
      </c>
      <c r="O942">
        <v>703</v>
      </c>
      <c r="P942">
        <v>200</v>
      </c>
      <c r="Q942">
        <v>13</v>
      </c>
      <c r="R942">
        <v>0</v>
      </c>
      <c r="S942">
        <v>30</v>
      </c>
      <c r="T942">
        <v>169</v>
      </c>
      <c r="U942">
        <v>46</v>
      </c>
      <c r="V942">
        <v>227</v>
      </c>
      <c r="W942">
        <v>19</v>
      </c>
      <c r="X942">
        <v>228</v>
      </c>
      <c r="Y942">
        <v>159</v>
      </c>
      <c r="Z942">
        <v>12</v>
      </c>
      <c r="AA942">
        <v>34</v>
      </c>
      <c r="AB942">
        <v>0</v>
      </c>
      <c r="AC942">
        <v>0</v>
      </c>
      <c r="AD942">
        <v>4259</v>
      </c>
      <c r="AE942">
        <v>1189</v>
      </c>
      <c r="AF942">
        <v>134</v>
      </c>
      <c r="AG942">
        <v>0</v>
      </c>
      <c r="AH942">
        <v>0</v>
      </c>
      <c r="AI942">
        <v>1</v>
      </c>
      <c r="AJ942">
        <v>22</v>
      </c>
      <c r="AK942">
        <v>30</v>
      </c>
      <c r="AL942">
        <v>0</v>
      </c>
      <c r="AM942">
        <v>128</v>
      </c>
      <c r="AN942">
        <v>0</v>
      </c>
      <c r="AO942">
        <v>131</v>
      </c>
      <c r="AP942">
        <v>137</v>
      </c>
    </row>
    <row r="943" spans="1:42" x14ac:dyDescent="0.2">
      <c r="A943">
        <v>57660400</v>
      </c>
      <c r="B943" t="s">
        <v>1466</v>
      </c>
      <c r="C943">
        <v>42735</v>
      </c>
      <c r="D943">
        <v>0</v>
      </c>
      <c r="E943">
        <v>0</v>
      </c>
      <c r="F943">
        <v>0</v>
      </c>
      <c r="G943">
        <v>0</v>
      </c>
      <c r="H943">
        <v>0</v>
      </c>
      <c r="I943" t="s">
        <v>1468</v>
      </c>
      <c r="J943">
        <v>7604</v>
      </c>
      <c r="K943">
        <v>1401</v>
      </c>
      <c r="L943">
        <v>436</v>
      </c>
      <c r="M943">
        <v>5609</v>
      </c>
      <c r="N943">
        <v>159</v>
      </c>
      <c r="O943">
        <v>700</v>
      </c>
      <c r="P943">
        <v>199</v>
      </c>
      <c r="Q943">
        <v>13</v>
      </c>
      <c r="R943">
        <v>0</v>
      </c>
      <c r="S943">
        <v>30</v>
      </c>
      <c r="T943">
        <v>169</v>
      </c>
      <c r="U943">
        <v>44</v>
      </c>
      <c r="V943">
        <v>225</v>
      </c>
      <c r="W943">
        <v>19</v>
      </c>
      <c r="X943">
        <v>231</v>
      </c>
      <c r="Y943">
        <v>157</v>
      </c>
      <c r="Z943">
        <v>14</v>
      </c>
      <c r="AA943">
        <v>34</v>
      </c>
      <c r="AB943">
        <v>0</v>
      </c>
      <c r="AC943">
        <v>0</v>
      </c>
      <c r="AD943">
        <v>4275</v>
      </c>
      <c r="AE943">
        <v>1196</v>
      </c>
      <c r="AF943">
        <v>121</v>
      </c>
      <c r="AG943">
        <v>0</v>
      </c>
      <c r="AH943">
        <v>0</v>
      </c>
      <c r="AI943">
        <v>1</v>
      </c>
      <c r="AJ943">
        <v>16</v>
      </c>
      <c r="AK943">
        <v>29</v>
      </c>
      <c r="AL943">
        <v>0</v>
      </c>
      <c r="AM943">
        <v>129</v>
      </c>
      <c r="AN943">
        <v>0</v>
      </c>
      <c r="AO943">
        <v>131</v>
      </c>
      <c r="AP943">
        <v>134</v>
      </c>
    </row>
    <row r="944" spans="1:42" x14ac:dyDescent="0.2">
      <c r="A944">
        <v>57660440</v>
      </c>
      <c r="B944" t="s">
        <v>1469</v>
      </c>
      <c r="C944">
        <v>43465</v>
      </c>
      <c r="D944">
        <v>0</v>
      </c>
      <c r="E944">
        <v>0</v>
      </c>
      <c r="F944">
        <v>0</v>
      </c>
      <c r="G944">
        <v>0</v>
      </c>
      <c r="H944">
        <v>0</v>
      </c>
      <c r="I944" t="s">
        <v>2197</v>
      </c>
      <c r="J944">
        <v>10085</v>
      </c>
      <c r="K944">
        <v>1589</v>
      </c>
      <c r="L944">
        <v>550</v>
      </c>
      <c r="M944">
        <v>7869</v>
      </c>
      <c r="N944">
        <v>77</v>
      </c>
      <c r="O944">
        <v>787</v>
      </c>
      <c r="P944">
        <v>268</v>
      </c>
      <c r="Q944">
        <v>0</v>
      </c>
      <c r="R944">
        <v>0</v>
      </c>
      <c r="S944">
        <v>10</v>
      </c>
      <c r="T944">
        <v>194</v>
      </c>
      <c r="U944">
        <v>103</v>
      </c>
      <c r="V944">
        <v>199</v>
      </c>
      <c r="W944">
        <v>29</v>
      </c>
      <c r="X944">
        <v>303</v>
      </c>
      <c r="Y944">
        <v>212</v>
      </c>
      <c r="Z944">
        <v>17</v>
      </c>
      <c r="AA944">
        <v>18</v>
      </c>
      <c r="AB944">
        <v>0</v>
      </c>
      <c r="AC944">
        <v>0</v>
      </c>
      <c r="AD944">
        <v>5606</v>
      </c>
      <c r="AE944">
        <v>2153</v>
      </c>
      <c r="AF944">
        <v>98</v>
      </c>
      <c r="AG944">
        <v>0</v>
      </c>
      <c r="AH944">
        <v>0</v>
      </c>
      <c r="AI944">
        <v>4</v>
      </c>
      <c r="AJ944">
        <v>9</v>
      </c>
      <c r="AK944">
        <v>48</v>
      </c>
      <c r="AL944">
        <v>0</v>
      </c>
      <c r="AM944">
        <v>30</v>
      </c>
      <c r="AN944">
        <v>0</v>
      </c>
      <c r="AO944">
        <v>163</v>
      </c>
      <c r="AP944">
        <v>153</v>
      </c>
    </row>
    <row r="945" spans="1:42" x14ac:dyDescent="0.2">
      <c r="A945">
        <v>57660440</v>
      </c>
      <c r="B945" t="s">
        <v>1469</v>
      </c>
      <c r="C945">
        <v>43100</v>
      </c>
      <c r="D945">
        <v>0</v>
      </c>
      <c r="E945">
        <v>0</v>
      </c>
      <c r="F945">
        <v>0</v>
      </c>
      <c r="G945">
        <v>0</v>
      </c>
      <c r="H945">
        <v>0</v>
      </c>
      <c r="I945" t="s">
        <v>1470</v>
      </c>
      <c r="J945">
        <v>10085</v>
      </c>
      <c r="K945">
        <v>1582</v>
      </c>
      <c r="L945">
        <v>550</v>
      </c>
      <c r="M945">
        <v>7875</v>
      </c>
      <c r="N945">
        <v>78</v>
      </c>
      <c r="O945">
        <v>784</v>
      </c>
      <c r="P945">
        <v>263</v>
      </c>
      <c r="Q945">
        <v>0</v>
      </c>
      <c r="R945">
        <v>0</v>
      </c>
      <c r="S945">
        <v>9</v>
      </c>
      <c r="T945">
        <v>194</v>
      </c>
      <c r="U945">
        <v>102</v>
      </c>
      <c r="V945">
        <v>200</v>
      </c>
      <c r="W945">
        <v>29</v>
      </c>
      <c r="X945">
        <v>304</v>
      </c>
      <c r="Y945">
        <v>212</v>
      </c>
      <c r="Z945">
        <v>17</v>
      </c>
      <c r="AA945">
        <v>18</v>
      </c>
      <c r="AB945">
        <v>0</v>
      </c>
      <c r="AC945">
        <v>0</v>
      </c>
      <c r="AD945">
        <v>5614</v>
      </c>
      <c r="AE945">
        <v>2153</v>
      </c>
      <c r="AF945">
        <v>99</v>
      </c>
      <c r="AG945">
        <v>0</v>
      </c>
      <c r="AH945">
        <v>0</v>
      </c>
      <c r="AI945">
        <v>4</v>
      </c>
      <c r="AJ945">
        <v>6</v>
      </c>
      <c r="AK945">
        <v>48</v>
      </c>
      <c r="AL945">
        <v>0</v>
      </c>
      <c r="AM945">
        <v>30</v>
      </c>
      <c r="AN945">
        <v>0</v>
      </c>
      <c r="AO945">
        <v>159</v>
      </c>
      <c r="AP945">
        <v>154</v>
      </c>
    </row>
    <row r="946" spans="1:42" x14ac:dyDescent="0.2">
      <c r="A946">
        <v>57660440</v>
      </c>
      <c r="B946" t="s">
        <v>1469</v>
      </c>
      <c r="C946">
        <v>42735</v>
      </c>
      <c r="D946">
        <v>0</v>
      </c>
      <c r="E946">
        <v>0</v>
      </c>
      <c r="F946">
        <v>0</v>
      </c>
      <c r="G946">
        <v>0</v>
      </c>
      <c r="H946">
        <v>0</v>
      </c>
      <c r="I946" t="s">
        <v>1471</v>
      </c>
      <c r="J946">
        <v>10085</v>
      </c>
      <c r="K946">
        <v>1576</v>
      </c>
      <c r="L946">
        <v>549</v>
      </c>
      <c r="M946">
        <v>7882</v>
      </c>
      <c r="N946">
        <v>79</v>
      </c>
      <c r="O946">
        <v>783</v>
      </c>
      <c r="P946">
        <v>261</v>
      </c>
      <c r="Q946">
        <v>0</v>
      </c>
      <c r="R946">
        <v>0</v>
      </c>
      <c r="S946">
        <v>9</v>
      </c>
      <c r="T946">
        <v>193</v>
      </c>
      <c r="U946">
        <v>102</v>
      </c>
      <c r="V946">
        <v>199</v>
      </c>
      <c r="W946">
        <v>29</v>
      </c>
      <c r="X946">
        <v>302</v>
      </c>
      <c r="Y946">
        <v>211</v>
      </c>
      <c r="Z946">
        <v>19</v>
      </c>
      <c r="AA946">
        <v>18</v>
      </c>
      <c r="AB946">
        <v>0</v>
      </c>
      <c r="AC946">
        <v>0</v>
      </c>
      <c r="AD946">
        <v>5622</v>
      </c>
      <c r="AE946">
        <v>2154</v>
      </c>
      <c r="AF946">
        <v>99</v>
      </c>
      <c r="AG946">
        <v>0</v>
      </c>
      <c r="AH946">
        <v>0</v>
      </c>
      <c r="AI946">
        <v>4</v>
      </c>
      <c r="AJ946">
        <v>3</v>
      </c>
      <c r="AK946">
        <v>49</v>
      </c>
      <c r="AL946">
        <v>0</v>
      </c>
      <c r="AM946">
        <v>30</v>
      </c>
      <c r="AN946">
        <v>0</v>
      </c>
      <c r="AO946">
        <v>157</v>
      </c>
      <c r="AP946">
        <v>153</v>
      </c>
    </row>
    <row r="947" spans="1:42" x14ac:dyDescent="0.2">
      <c r="A947">
        <v>57660480</v>
      </c>
      <c r="B947" t="s">
        <v>1472</v>
      </c>
      <c r="C947">
        <v>43465</v>
      </c>
      <c r="D947">
        <v>0</v>
      </c>
      <c r="E947">
        <v>0</v>
      </c>
      <c r="F947">
        <v>0</v>
      </c>
      <c r="G947">
        <v>0</v>
      </c>
      <c r="H947">
        <v>0</v>
      </c>
      <c r="I947" t="s">
        <v>2198</v>
      </c>
      <c r="J947">
        <v>3693</v>
      </c>
      <c r="K947">
        <v>695</v>
      </c>
      <c r="L947">
        <v>201</v>
      </c>
      <c r="M947">
        <v>2767</v>
      </c>
      <c r="N947">
        <v>30</v>
      </c>
      <c r="O947">
        <v>358</v>
      </c>
      <c r="P947">
        <v>131</v>
      </c>
      <c r="Q947">
        <v>5</v>
      </c>
      <c r="R947">
        <v>0</v>
      </c>
      <c r="S947">
        <v>0</v>
      </c>
      <c r="T947">
        <v>99</v>
      </c>
      <c r="U947">
        <v>18</v>
      </c>
      <c r="V947">
        <v>78</v>
      </c>
      <c r="W947">
        <v>6</v>
      </c>
      <c r="X947">
        <v>124</v>
      </c>
      <c r="Y947">
        <v>71</v>
      </c>
      <c r="Z947">
        <v>4</v>
      </c>
      <c r="AA947">
        <v>3</v>
      </c>
      <c r="AB947">
        <v>0</v>
      </c>
      <c r="AC947">
        <v>0</v>
      </c>
      <c r="AD947">
        <v>2393</v>
      </c>
      <c r="AE947">
        <v>312</v>
      </c>
      <c r="AF947">
        <v>55</v>
      </c>
      <c r="AG947">
        <v>0</v>
      </c>
      <c r="AH947">
        <v>0</v>
      </c>
      <c r="AI947">
        <v>2</v>
      </c>
      <c r="AJ947">
        <v>6</v>
      </c>
      <c r="AK947">
        <v>8</v>
      </c>
      <c r="AL947">
        <v>0</v>
      </c>
      <c r="AM947">
        <v>21</v>
      </c>
      <c r="AN947">
        <v>0</v>
      </c>
      <c r="AO947">
        <v>86</v>
      </c>
      <c r="AP947">
        <v>59</v>
      </c>
    </row>
    <row r="948" spans="1:42" x14ac:dyDescent="0.2">
      <c r="A948">
        <v>57660480</v>
      </c>
      <c r="B948" t="s">
        <v>1472</v>
      </c>
      <c r="C948">
        <v>43100</v>
      </c>
      <c r="D948">
        <v>0</v>
      </c>
      <c r="E948">
        <v>0</v>
      </c>
      <c r="F948">
        <v>0</v>
      </c>
      <c r="G948">
        <v>0</v>
      </c>
      <c r="H948">
        <v>0</v>
      </c>
      <c r="I948" t="s">
        <v>1473</v>
      </c>
      <c r="J948">
        <v>3693</v>
      </c>
      <c r="K948">
        <v>695</v>
      </c>
      <c r="L948">
        <v>202</v>
      </c>
      <c r="M948">
        <v>2766</v>
      </c>
      <c r="N948">
        <v>30</v>
      </c>
      <c r="O948">
        <v>356</v>
      </c>
      <c r="P948">
        <v>131</v>
      </c>
      <c r="Q948">
        <v>5</v>
      </c>
      <c r="R948">
        <v>0</v>
      </c>
      <c r="S948">
        <v>0</v>
      </c>
      <c r="T948">
        <v>100</v>
      </c>
      <c r="U948">
        <v>17</v>
      </c>
      <c r="V948">
        <v>79</v>
      </c>
      <c r="W948">
        <v>6</v>
      </c>
      <c r="X948">
        <v>124</v>
      </c>
      <c r="Y948">
        <v>71</v>
      </c>
      <c r="Z948">
        <v>4</v>
      </c>
      <c r="AA948">
        <v>3</v>
      </c>
      <c r="AB948">
        <v>0</v>
      </c>
      <c r="AC948">
        <v>0</v>
      </c>
      <c r="AD948">
        <v>2395</v>
      </c>
      <c r="AE948">
        <v>312</v>
      </c>
      <c r="AF948">
        <v>52</v>
      </c>
      <c r="AG948">
        <v>0</v>
      </c>
      <c r="AH948">
        <v>0</v>
      </c>
      <c r="AI948">
        <v>2</v>
      </c>
      <c r="AJ948">
        <v>5</v>
      </c>
      <c r="AK948">
        <v>8</v>
      </c>
      <c r="AL948">
        <v>0</v>
      </c>
      <c r="AM948">
        <v>22</v>
      </c>
      <c r="AN948">
        <v>0</v>
      </c>
      <c r="AO948">
        <v>85</v>
      </c>
      <c r="AP948">
        <v>59</v>
      </c>
    </row>
    <row r="949" spans="1:42" x14ac:dyDescent="0.2">
      <c r="A949">
        <v>57660480</v>
      </c>
      <c r="B949" t="s">
        <v>1472</v>
      </c>
      <c r="C949">
        <v>42735</v>
      </c>
      <c r="D949">
        <v>0</v>
      </c>
      <c r="E949">
        <v>0</v>
      </c>
      <c r="F949">
        <v>0</v>
      </c>
      <c r="G949">
        <v>0</v>
      </c>
      <c r="H949">
        <v>0</v>
      </c>
      <c r="I949" t="s">
        <v>1474</v>
      </c>
      <c r="J949">
        <v>3693</v>
      </c>
      <c r="K949">
        <v>684</v>
      </c>
      <c r="L949">
        <v>202</v>
      </c>
      <c r="M949">
        <v>2777</v>
      </c>
      <c r="N949">
        <v>30</v>
      </c>
      <c r="O949">
        <v>354</v>
      </c>
      <c r="P949">
        <v>130</v>
      </c>
      <c r="Q949">
        <v>0</v>
      </c>
      <c r="R949">
        <v>0</v>
      </c>
      <c r="S949">
        <v>0</v>
      </c>
      <c r="T949">
        <v>100</v>
      </c>
      <c r="U949">
        <v>17</v>
      </c>
      <c r="V949">
        <v>78</v>
      </c>
      <c r="W949">
        <v>6</v>
      </c>
      <c r="X949">
        <v>123</v>
      </c>
      <c r="Y949">
        <v>71</v>
      </c>
      <c r="Z949">
        <v>4</v>
      </c>
      <c r="AA949">
        <v>3</v>
      </c>
      <c r="AB949">
        <v>0</v>
      </c>
      <c r="AC949">
        <v>0</v>
      </c>
      <c r="AD949">
        <v>2407</v>
      </c>
      <c r="AE949">
        <v>312</v>
      </c>
      <c r="AF949">
        <v>52</v>
      </c>
      <c r="AG949">
        <v>0</v>
      </c>
      <c r="AH949">
        <v>0</v>
      </c>
      <c r="AI949">
        <v>2</v>
      </c>
      <c r="AJ949">
        <v>5</v>
      </c>
      <c r="AK949">
        <v>8</v>
      </c>
      <c r="AL949">
        <v>0</v>
      </c>
      <c r="AM949">
        <v>22</v>
      </c>
      <c r="AN949">
        <v>0</v>
      </c>
      <c r="AO949">
        <v>84</v>
      </c>
      <c r="AP949">
        <v>59</v>
      </c>
    </row>
    <row r="950" spans="1:42" x14ac:dyDescent="0.2">
      <c r="A950">
        <v>57660520</v>
      </c>
      <c r="B950" t="s">
        <v>1475</v>
      </c>
      <c r="C950">
        <v>43465</v>
      </c>
      <c r="D950">
        <v>0</v>
      </c>
      <c r="E950">
        <v>0</v>
      </c>
      <c r="F950">
        <v>0</v>
      </c>
      <c r="G950">
        <v>0</v>
      </c>
      <c r="H950">
        <v>0</v>
      </c>
      <c r="I950" t="s">
        <v>2199</v>
      </c>
      <c r="J950">
        <v>8864</v>
      </c>
      <c r="K950">
        <v>574</v>
      </c>
      <c r="L950">
        <v>417</v>
      </c>
      <c r="M950">
        <v>7822</v>
      </c>
      <c r="N950">
        <v>51</v>
      </c>
      <c r="O950">
        <v>226</v>
      </c>
      <c r="P950">
        <v>85</v>
      </c>
      <c r="Q950">
        <v>4</v>
      </c>
      <c r="R950">
        <v>0</v>
      </c>
      <c r="S950">
        <v>4</v>
      </c>
      <c r="T950">
        <v>85</v>
      </c>
      <c r="U950">
        <v>17</v>
      </c>
      <c r="V950">
        <v>144</v>
      </c>
      <c r="W950">
        <v>9</v>
      </c>
      <c r="X950">
        <v>148</v>
      </c>
      <c r="Y950">
        <v>249</v>
      </c>
      <c r="Z950">
        <v>4</v>
      </c>
      <c r="AA950">
        <v>16</v>
      </c>
      <c r="AB950">
        <v>0</v>
      </c>
      <c r="AC950">
        <v>0</v>
      </c>
      <c r="AD950">
        <v>4258</v>
      </c>
      <c r="AE950">
        <v>3389</v>
      </c>
      <c r="AF950">
        <v>168</v>
      </c>
      <c r="AG950">
        <v>0</v>
      </c>
      <c r="AH950">
        <v>0</v>
      </c>
      <c r="AI950">
        <v>1</v>
      </c>
      <c r="AJ950">
        <v>6</v>
      </c>
      <c r="AK950">
        <v>43</v>
      </c>
      <c r="AL950">
        <v>0</v>
      </c>
      <c r="AM950">
        <v>8</v>
      </c>
      <c r="AN950">
        <v>0</v>
      </c>
      <c r="AO950">
        <v>51</v>
      </c>
      <c r="AP950">
        <v>60</v>
      </c>
    </row>
    <row r="951" spans="1:42" x14ac:dyDescent="0.2">
      <c r="A951">
        <v>57660520</v>
      </c>
      <c r="B951" t="s">
        <v>1475</v>
      </c>
      <c r="C951">
        <v>43100</v>
      </c>
      <c r="D951">
        <v>0</v>
      </c>
      <c r="E951">
        <v>0</v>
      </c>
      <c r="F951">
        <v>0</v>
      </c>
      <c r="G951">
        <v>0</v>
      </c>
      <c r="H951">
        <v>0</v>
      </c>
      <c r="I951" t="s">
        <v>1476</v>
      </c>
      <c r="J951">
        <v>8864</v>
      </c>
      <c r="K951">
        <v>574</v>
      </c>
      <c r="L951">
        <v>417</v>
      </c>
      <c r="M951">
        <v>7823</v>
      </c>
      <c r="N951">
        <v>51</v>
      </c>
      <c r="O951">
        <v>226</v>
      </c>
      <c r="P951">
        <v>85</v>
      </c>
      <c r="Q951">
        <v>4</v>
      </c>
      <c r="R951">
        <v>0</v>
      </c>
      <c r="S951">
        <v>4</v>
      </c>
      <c r="T951">
        <v>85</v>
      </c>
      <c r="U951">
        <v>17</v>
      </c>
      <c r="V951">
        <v>144</v>
      </c>
      <c r="W951">
        <v>9</v>
      </c>
      <c r="X951">
        <v>148</v>
      </c>
      <c r="Y951">
        <v>249</v>
      </c>
      <c r="Z951">
        <v>4</v>
      </c>
      <c r="AA951">
        <v>16</v>
      </c>
      <c r="AB951">
        <v>0</v>
      </c>
      <c r="AC951">
        <v>0</v>
      </c>
      <c r="AD951">
        <v>4259</v>
      </c>
      <c r="AE951">
        <v>3389</v>
      </c>
      <c r="AF951">
        <v>168</v>
      </c>
      <c r="AG951">
        <v>0</v>
      </c>
      <c r="AH951">
        <v>0</v>
      </c>
      <c r="AI951">
        <v>1</v>
      </c>
      <c r="AJ951">
        <v>6</v>
      </c>
      <c r="AK951">
        <v>43</v>
      </c>
      <c r="AL951">
        <v>0</v>
      </c>
      <c r="AM951">
        <v>8</v>
      </c>
      <c r="AN951">
        <v>0</v>
      </c>
      <c r="AO951">
        <v>54</v>
      </c>
      <c r="AP951">
        <v>60</v>
      </c>
    </row>
    <row r="952" spans="1:42" x14ac:dyDescent="0.2">
      <c r="A952">
        <v>57660520</v>
      </c>
      <c r="B952" t="s">
        <v>1475</v>
      </c>
      <c r="C952">
        <v>42735</v>
      </c>
      <c r="D952">
        <v>0</v>
      </c>
      <c r="E952">
        <v>0</v>
      </c>
      <c r="F952">
        <v>0</v>
      </c>
      <c r="G952">
        <v>0</v>
      </c>
      <c r="H952">
        <v>0</v>
      </c>
      <c r="I952" t="s">
        <v>1477</v>
      </c>
      <c r="J952">
        <v>8864</v>
      </c>
      <c r="K952">
        <v>573</v>
      </c>
      <c r="L952">
        <v>415</v>
      </c>
      <c r="M952">
        <v>7825</v>
      </c>
      <c r="N952">
        <v>51</v>
      </c>
      <c r="O952">
        <v>225</v>
      </c>
      <c r="P952">
        <v>85</v>
      </c>
      <c r="Q952">
        <v>4</v>
      </c>
      <c r="R952">
        <v>0</v>
      </c>
      <c r="S952">
        <v>4</v>
      </c>
      <c r="T952">
        <v>85</v>
      </c>
      <c r="U952">
        <v>17</v>
      </c>
      <c r="V952">
        <v>144</v>
      </c>
      <c r="W952">
        <v>9</v>
      </c>
      <c r="X952">
        <v>146</v>
      </c>
      <c r="Y952">
        <v>249</v>
      </c>
      <c r="Z952">
        <v>5</v>
      </c>
      <c r="AA952">
        <v>16</v>
      </c>
      <c r="AB952">
        <v>0</v>
      </c>
      <c r="AC952">
        <v>0</v>
      </c>
      <c r="AD952">
        <v>4261</v>
      </c>
      <c r="AE952">
        <v>3389</v>
      </c>
      <c r="AF952">
        <v>168</v>
      </c>
      <c r="AG952">
        <v>0</v>
      </c>
      <c r="AH952">
        <v>0</v>
      </c>
      <c r="AI952">
        <v>1</v>
      </c>
      <c r="AJ952">
        <v>6</v>
      </c>
      <c r="AK952">
        <v>43</v>
      </c>
      <c r="AL952">
        <v>0</v>
      </c>
      <c r="AM952">
        <v>8</v>
      </c>
      <c r="AN952">
        <v>0</v>
      </c>
      <c r="AO952">
        <v>54</v>
      </c>
      <c r="AP952">
        <v>60</v>
      </c>
    </row>
    <row r="953" spans="1:42" x14ac:dyDescent="0.2">
      <c r="A953">
        <v>57660560</v>
      </c>
      <c r="B953" t="s">
        <v>1478</v>
      </c>
      <c r="C953">
        <v>43465</v>
      </c>
      <c r="D953">
        <v>0</v>
      </c>
      <c r="E953">
        <v>0</v>
      </c>
      <c r="F953">
        <v>0</v>
      </c>
      <c r="G953">
        <v>0</v>
      </c>
      <c r="H953">
        <v>0</v>
      </c>
      <c r="I953" t="s">
        <v>2200</v>
      </c>
      <c r="J953">
        <v>3269</v>
      </c>
      <c r="K953">
        <v>620</v>
      </c>
      <c r="L953">
        <v>261</v>
      </c>
      <c r="M953">
        <v>2371</v>
      </c>
      <c r="N953">
        <v>18</v>
      </c>
      <c r="O953">
        <v>319</v>
      </c>
      <c r="P953">
        <v>56</v>
      </c>
      <c r="Q953">
        <v>0</v>
      </c>
      <c r="R953">
        <v>0</v>
      </c>
      <c r="S953">
        <v>9</v>
      </c>
      <c r="T953">
        <v>55</v>
      </c>
      <c r="U953">
        <v>29</v>
      </c>
      <c r="V953">
        <v>142</v>
      </c>
      <c r="W953">
        <v>8</v>
      </c>
      <c r="X953">
        <v>90</v>
      </c>
      <c r="Y953">
        <v>90</v>
      </c>
      <c r="Z953">
        <v>6</v>
      </c>
      <c r="AA953">
        <v>4</v>
      </c>
      <c r="AB953">
        <v>71</v>
      </c>
      <c r="AC953">
        <v>0</v>
      </c>
      <c r="AD953">
        <v>738</v>
      </c>
      <c r="AE953">
        <v>1565</v>
      </c>
      <c r="AF953">
        <v>49</v>
      </c>
      <c r="AG953">
        <v>18</v>
      </c>
      <c r="AH953">
        <v>0</v>
      </c>
      <c r="AI953">
        <v>1</v>
      </c>
      <c r="AJ953">
        <v>1</v>
      </c>
      <c r="AK953">
        <v>2</v>
      </c>
      <c r="AL953">
        <v>0</v>
      </c>
      <c r="AM953">
        <v>16</v>
      </c>
      <c r="AN953">
        <v>0</v>
      </c>
      <c r="AO953">
        <v>41</v>
      </c>
      <c r="AP953">
        <v>116</v>
      </c>
    </row>
    <row r="954" spans="1:42" x14ac:dyDescent="0.2">
      <c r="A954">
        <v>57660560</v>
      </c>
      <c r="B954" t="s">
        <v>1478</v>
      </c>
      <c r="C954">
        <v>43100</v>
      </c>
      <c r="D954">
        <v>0</v>
      </c>
      <c r="E954">
        <v>0</v>
      </c>
      <c r="F954">
        <v>0</v>
      </c>
      <c r="G954">
        <v>0</v>
      </c>
      <c r="H954">
        <v>0</v>
      </c>
      <c r="I954" t="s">
        <v>1479</v>
      </c>
      <c r="J954">
        <v>3269</v>
      </c>
      <c r="K954">
        <v>620</v>
      </c>
      <c r="L954">
        <v>262</v>
      </c>
      <c r="M954">
        <v>2370</v>
      </c>
      <c r="N954">
        <v>18</v>
      </c>
      <c r="O954">
        <v>318</v>
      </c>
      <c r="P954">
        <v>56</v>
      </c>
      <c r="Q954">
        <v>0</v>
      </c>
      <c r="R954">
        <v>0</v>
      </c>
      <c r="S954">
        <v>9</v>
      </c>
      <c r="T954">
        <v>55</v>
      </c>
      <c r="U954">
        <v>29</v>
      </c>
      <c r="V954">
        <v>143</v>
      </c>
      <c r="W954">
        <v>8</v>
      </c>
      <c r="X954">
        <v>90</v>
      </c>
      <c r="Y954">
        <v>89</v>
      </c>
      <c r="Z954">
        <v>6</v>
      </c>
      <c r="AA954">
        <v>4</v>
      </c>
      <c r="AB954">
        <v>72</v>
      </c>
      <c r="AC954">
        <v>0</v>
      </c>
      <c r="AD954">
        <v>738</v>
      </c>
      <c r="AE954">
        <v>1565</v>
      </c>
      <c r="AF954">
        <v>48</v>
      </c>
      <c r="AG954">
        <v>18</v>
      </c>
      <c r="AH954">
        <v>0</v>
      </c>
      <c r="AI954">
        <v>1</v>
      </c>
      <c r="AJ954">
        <v>1</v>
      </c>
      <c r="AK954">
        <v>2</v>
      </c>
      <c r="AL954">
        <v>0</v>
      </c>
      <c r="AM954">
        <v>16</v>
      </c>
      <c r="AN954">
        <v>0</v>
      </c>
      <c r="AO954">
        <v>41</v>
      </c>
      <c r="AP954">
        <v>117</v>
      </c>
    </row>
    <row r="955" spans="1:42" x14ac:dyDescent="0.2">
      <c r="A955">
        <v>57660560</v>
      </c>
      <c r="B955" t="s">
        <v>1478</v>
      </c>
      <c r="C955">
        <v>42735</v>
      </c>
      <c r="D955">
        <v>0</v>
      </c>
      <c r="E955">
        <v>0</v>
      </c>
      <c r="F955">
        <v>0</v>
      </c>
      <c r="G955">
        <v>0</v>
      </c>
      <c r="H955">
        <v>0</v>
      </c>
      <c r="I955" t="s">
        <v>1480</v>
      </c>
      <c r="J955">
        <v>3269</v>
      </c>
      <c r="K955">
        <v>612</v>
      </c>
      <c r="L955">
        <v>261</v>
      </c>
      <c r="M955">
        <v>2377</v>
      </c>
      <c r="N955">
        <v>19</v>
      </c>
      <c r="O955">
        <v>317</v>
      </c>
      <c r="P955">
        <v>54</v>
      </c>
      <c r="Q955">
        <v>0</v>
      </c>
      <c r="R955">
        <v>0</v>
      </c>
      <c r="S955">
        <v>9</v>
      </c>
      <c r="T955">
        <v>54</v>
      </c>
      <c r="U955">
        <v>29</v>
      </c>
      <c r="V955">
        <v>142</v>
      </c>
      <c r="W955">
        <v>8</v>
      </c>
      <c r="X955">
        <v>93</v>
      </c>
      <c r="Y955">
        <v>81</v>
      </c>
      <c r="Z955">
        <v>11</v>
      </c>
      <c r="AA955">
        <v>4</v>
      </c>
      <c r="AB955">
        <v>73</v>
      </c>
      <c r="AC955">
        <v>0</v>
      </c>
      <c r="AD955">
        <v>743</v>
      </c>
      <c r="AE955">
        <v>1567</v>
      </c>
      <c r="AF955">
        <v>46</v>
      </c>
      <c r="AG955">
        <v>18</v>
      </c>
      <c r="AH955">
        <v>0</v>
      </c>
      <c r="AI955">
        <v>2</v>
      </c>
      <c r="AJ955">
        <v>1</v>
      </c>
      <c r="AK955">
        <v>2</v>
      </c>
      <c r="AL955">
        <v>0</v>
      </c>
      <c r="AM955">
        <v>17</v>
      </c>
      <c r="AN955">
        <v>0</v>
      </c>
      <c r="AO955">
        <v>39</v>
      </c>
      <c r="AP955">
        <v>115</v>
      </c>
    </row>
    <row r="956" spans="1:42" x14ac:dyDescent="0.2">
      <c r="A956">
        <v>57660600</v>
      </c>
      <c r="B956" t="s">
        <v>1481</v>
      </c>
      <c r="C956">
        <v>43465</v>
      </c>
      <c r="D956">
        <v>0</v>
      </c>
      <c r="E956">
        <v>0</v>
      </c>
      <c r="F956">
        <v>0</v>
      </c>
      <c r="G956">
        <v>0</v>
      </c>
      <c r="H956">
        <v>0</v>
      </c>
      <c r="I956" t="s">
        <v>2201</v>
      </c>
      <c r="J956">
        <v>6004</v>
      </c>
      <c r="K956">
        <v>445</v>
      </c>
      <c r="L956">
        <v>275</v>
      </c>
      <c r="M956">
        <v>5174</v>
      </c>
      <c r="N956">
        <v>112</v>
      </c>
      <c r="O956">
        <v>198</v>
      </c>
      <c r="P956">
        <v>56</v>
      </c>
      <c r="Q956">
        <v>16</v>
      </c>
      <c r="R956">
        <v>0</v>
      </c>
      <c r="S956">
        <v>1</v>
      </c>
      <c r="T956">
        <v>60</v>
      </c>
      <c r="U956">
        <v>20</v>
      </c>
      <c r="V956">
        <v>91</v>
      </c>
      <c r="W956">
        <v>5</v>
      </c>
      <c r="X956">
        <v>122</v>
      </c>
      <c r="Y956">
        <v>128</v>
      </c>
      <c r="Z956">
        <v>8</v>
      </c>
      <c r="AA956">
        <v>17</v>
      </c>
      <c r="AB956">
        <v>0</v>
      </c>
      <c r="AC956">
        <v>0</v>
      </c>
      <c r="AD956">
        <v>2355</v>
      </c>
      <c r="AE956">
        <v>2764</v>
      </c>
      <c r="AF956">
        <v>33</v>
      </c>
      <c r="AG956">
        <v>0</v>
      </c>
      <c r="AH956">
        <v>0</v>
      </c>
      <c r="AI956">
        <v>0</v>
      </c>
      <c r="AJ956">
        <v>21</v>
      </c>
      <c r="AK956">
        <v>35</v>
      </c>
      <c r="AL956">
        <v>0</v>
      </c>
      <c r="AM956">
        <v>76</v>
      </c>
      <c r="AN956">
        <v>0</v>
      </c>
      <c r="AO956">
        <v>39</v>
      </c>
      <c r="AP956">
        <v>71</v>
      </c>
    </row>
    <row r="957" spans="1:42" x14ac:dyDescent="0.2">
      <c r="A957">
        <v>57660600</v>
      </c>
      <c r="B957" t="s">
        <v>1481</v>
      </c>
      <c r="C957">
        <v>43100</v>
      </c>
      <c r="D957">
        <v>0</v>
      </c>
      <c r="E957">
        <v>0</v>
      </c>
      <c r="F957">
        <v>0</v>
      </c>
      <c r="G957">
        <v>0</v>
      </c>
      <c r="H957">
        <v>0</v>
      </c>
      <c r="I957" t="s">
        <v>1482</v>
      </c>
      <c r="J957">
        <v>6004</v>
      </c>
      <c r="K957">
        <v>444</v>
      </c>
      <c r="L957">
        <v>275</v>
      </c>
      <c r="M957">
        <v>5174</v>
      </c>
      <c r="N957">
        <v>112</v>
      </c>
      <c r="O957">
        <v>197</v>
      </c>
      <c r="P957">
        <v>55</v>
      </c>
      <c r="Q957">
        <v>16</v>
      </c>
      <c r="R957">
        <v>0</v>
      </c>
      <c r="S957">
        <v>1</v>
      </c>
      <c r="T957">
        <v>60</v>
      </c>
      <c r="U957">
        <v>20</v>
      </c>
      <c r="V957">
        <v>91</v>
      </c>
      <c r="W957">
        <v>5</v>
      </c>
      <c r="X957">
        <v>122</v>
      </c>
      <c r="Y957">
        <v>128</v>
      </c>
      <c r="Z957">
        <v>8</v>
      </c>
      <c r="AA957">
        <v>17</v>
      </c>
      <c r="AB957">
        <v>0</v>
      </c>
      <c r="AC957">
        <v>0</v>
      </c>
      <c r="AD957">
        <v>2356</v>
      </c>
      <c r="AE957">
        <v>2764</v>
      </c>
      <c r="AF957">
        <v>33</v>
      </c>
      <c r="AG957">
        <v>0</v>
      </c>
      <c r="AH957">
        <v>0</v>
      </c>
      <c r="AI957">
        <v>0</v>
      </c>
      <c r="AJ957">
        <v>21</v>
      </c>
      <c r="AK957">
        <v>35</v>
      </c>
      <c r="AL957">
        <v>0</v>
      </c>
      <c r="AM957">
        <v>76</v>
      </c>
      <c r="AN957">
        <v>0</v>
      </c>
      <c r="AO957">
        <v>39</v>
      </c>
      <c r="AP957">
        <v>71</v>
      </c>
    </row>
    <row r="958" spans="1:42" x14ac:dyDescent="0.2">
      <c r="A958">
        <v>57660600</v>
      </c>
      <c r="B958" t="s">
        <v>1481</v>
      </c>
      <c r="C958">
        <v>42735</v>
      </c>
      <c r="D958">
        <v>0</v>
      </c>
      <c r="E958">
        <v>0</v>
      </c>
      <c r="F958">
        <v>0</v>
      </c>
      <c r="G958">
        <v>0</v>
      </c>
      <c r="H958">
        <v>0</v>
      </c>
      <c r="I958" t="s">
        <v>1483</v>
      </c>
      <c r="J958">
        <v>6004</v>
      </c>
      <c r="K958">
        <v>441</v>
      </c>
      <c r="L958">
        <v>275</v>
      </c>
      <c r="M958">
        <v>5166</v>
      </c>
      <c r="N958">
        <v>123</v>
      </c>
      <c r="O958">
        <v>196</v>
      </c>
      <c r="P958">
        <v>55</v>
      </c>
      <c r="Q958">
        <v>9</v>
      </c>
      <c r="R958">
        <v>0</v>
      </c>
      <c r="S958">
        <v>1</v>
      </c>
      <c r="T958">
        <v>60</v>
      </c>
      <c r="U958">
        <v>20</v>
      </c>
      <c r="V958">
        <v>95</v>
      </c>
      <c r="W958">
        <v>5</v>
      </c>
      <c r="X958">
        <v>122</v>
      </c>
      <c r="Y958">
        <v>127</v>
      </c>
      <c r="Z958">
        <v>9</v>
      </c>
      <c r="AA958">
        <v>17</v>
      </c>
      <c r="AB958">
        <v>0</v>
      </c>
      <c r="AC958">
        <v>0</v>
      </c>
      <c r="AD958">
        <v>2364</v>
      </c>
      <c r="AE958">
        <v>2764</v>
      </c>
      <c r="AF958">
        <v>34</v>
      </c>
      <c r="AG958">
        <v>0</v>
      </c>
      <c r="AH958">
        <v>0</v>
      </c>
      <c r="AI958">
        <v>0</v>
      </c>
      <c r="AJ958">
        <v>3</v>
      </c>
      <c r="AK958">
        <v>30</v>
      </c>
      <c r="AL958">
        <v>0</v>
      </c>
      <c r="AM958">
        <v>93</v>
      </c>
      <c r="AN958">
        <v>0</v>
      </c>
      <c r="AO958">
        <v>39</v>
      </c>
      <c r="AP958">
        <v>80</v>
      </c>
    </row>
    <row r="959" spans="1:42" x14ac:dyDescent="0.2">
      <c r="A959">
        <v>57660640</v>
      </c>
      <c r="B959" t="s">
        <v>1484</v>
      </c>
      <c r="C959">
        <v>43465</v>
      </c>
      <c r="D959">
        <v>0</v>
      </c>
      <c r="E959">
        <v>0</v>
      </c>
      <c r="F959">
        <v>0</v>
      </c>
      <c r="G959">
        <v>0</v>
      </c>
      <c r="H959">
        <v>0</v>
      </c>
      <c r="I959" t="s">
        <v>2202</v>
      </c>
      <c r="J959">
        <v>7597</v>
      </c>
      <c r="K959">
        <v>376</v>
      </c>
      <c r="L959">
        <v>353</v>
      </c>
      <c r="M959">
        <v>6849</v>
      </c>
      <c r="N959">
        <v>19</v>
      </c>
      <c r="O959">
        <v>219</v>
      </c>
      <c r="P959">
        <v>27</v>
      </c>
      <c r="Q959">
        <v>0</v>
      </c>
      <c r="R959">
        <v>0</v>
      </c>
      <c r="S959">
        <v>1</v>
      </c>
      <c r="T959">
        <v>43</v>
      </c>
      <c r="U959">
        <v>30</v>
      </c>
      <c r="V959">
        <v>49</v>
      </c>
      <c r="W959">
        <v>7</v>
      </c>
      <c r="X959">
        <v>146</v>
      </c>
      <c r="Y959">
        <v>202</v>
      </c>
      <c r="Z959">
        <v>4</v>
      </c>
      <c r="AA959">
        <v>0</v>
      </c>
      <c r="AB959">
        <v>0</v>
      </c>
      <c r="AC959">
        <v>0</v>
      </c>
      <c r="AD959">
        <v>2013</v>
      </c>
      <c r="AE959">
        <v>3924</v>
      </c>
      <c r="AF959">
        <v>80</v>
      </c>
      <c r="AG959">
        <v>827</v>
      </c>
      <c r="AH959">
        <v>0</v>
      </c>
      <c r="AI959">
        <v>0</v>
      </c>
      <c r="AJ959">
        <v>6</v>
      </c>
      <c r="AK959">
        <v>7</v>
      </c>
      <c r="AL959">
        <v>0</v>
      </c>
      <c r="AM959">
        <v>12</v>
      </c>
      <c r="AN959">
        <v>0</v>
      </c>
      <c r="AO959">
        <v>21</v>
      </c>
      <c r="AP959">
        <v>33</v>
      </c>
    </row>
    <row r="960" spans="1:42" x14ac:dyDescent="0.2">
      <c r="A960">
        <v>57660640</v>
      </c>
      <c r="B960" t="s">
        <v>1484</v>
      </c>
      <c r="C960">
        <v>43100</v>
      </c>
      <c r="D960">
        <v>0</v>
      </c>
      <c r="E960">
        <v>0</v>
      </c>
      <c r="F960">
        <v>0</v>
      </c>
      <c r="G960">
        <v>0</v>
      </c>
      <c r="H960">
        <v>0</v>
      </c>
      <c r="I960" t="s">
        <v>1485</v>
      </c>
      <c r="J960">
        <v>7597</v>
      </c>
      <c r="K960">
        <v>375</v>
      </c>
      <c r="L960">
        <v>353</v>
      </c>
      <c r="M960">
        <v>6850</v>
      </c>
      <c r="N960">
        <v>19</v>
      </c>
      <c r="O960">
        <v>218</v>
      </c>
      <c r="P960">
        <v>27</v>
      </c>
      <c r="Q960">
        <v>0</v>
      </c>
      <c r="R960">
        <v>0</v>
      </c>
      <c r="S960">
        <v>1</v>
      </c>
      <c r="T960">
        <v>43</v>
      </c>
      <c r="U960">
        <v>30</v>
      </c>
      <c r="V960">
        <v>49</v>
      </c>
      <c r="W960">
        <v>7</v>
      </c>
      <c r="X960">
        <v>146</v>
      </c>
      <c r="Y960">
        <v>202</v>
      </c>
      <c r="Z960">
        <v>4</v>
      </c>
      <c r="AA960">
        <v>0</v>
      </c>
      <c r="AB960">
        <v>0</v>
      </c>
      <c r="AC960">
        <v>0</v>
      </c>
      <c r="AD960">
        <v>2013</v>
      </c>
      <c r="AE960">
        <v>3924</v>
      </c>
      <c r="AF960">
        <v>80</v>
      </c>
      <c r="AG960">
        <v>827</v>
      </c>
      <c r="AH960">
        <v>0</v>
      </c>
      <c r="AI960">
        <v>0</v>
      </c>
      <c r="AJ960">
        <v>6</v>
      </c>
      <c r="AK960">
        <v>7</v>
      </c>
      <c r="AL960">
        <v>0</v>
      </c>
      <c r="AM960">
        <v>12</v>
      </c>
      <c r="AN960">
        <v>0</v>
      </c>
      <c r="AO960">
        <v>21</v>
      </c>
      <c r="AP960">
        <v>33</v>
      </c>
    </row>
    <row r="961" spans="1:42" x14ac:dyDescent="0.2">
      <c r="A961">
        <v>57660640</v>
      </c>
      <c r="B961" t="s">
        <v>1484</v>
      </c>
      <c r="C961">
        <v>42735</v>
      </c>
      <c r="D961">
        <v>0</v>
      </c>
      <c r="E961">
        <v>0</v>
      </c>
      <c r="F961">
        <v>0</v>
      </c>
      <c r="G961">
        <v>0</v>
      </c>
      <c r="H961">
        <v>0</v>
      </c>
      <c r="I961" t="s">
        <v>1486</v>
      </c>
      <c r="J961">
        <v>7597</v>
      </c>
      <c r="K961">
        <v>375</v>
      </c>
      <c r="L961">
        <v>353</v>
      </c>
      <c r="M961">
        <v>6850</v>
      </c>
      <c r="N961">
        <v>18</v>
      </c>
      <c r="O961">
        <v>217</v>
      </c>
      <c r="P961">
        <v>27</v>
      </c>
      <c r="Q961">
        <v>0</v>
      </c>
      <c r="R961">
        <v>0</v>
      </c>
      <c r="S961">
        <v>1</v>
      </c>
      <c r="T961">
        <v>43</v>
      </c>
      <c r="U961">
        <v>30</v>
      </c>
      <c r="V961">
        <v>50</v>
      </c>
      <c r="W961">
        <v>7</v>
      </c>
      <c r="X961">
        <v>146</v>
      </c>
      <c r="Y961">
        <v>202</v>
      </c>
      <c r="Z961">
        <v>5</v>
      </c>
      <c r="AA961">
        <v>0</v>
      </c>
      <c r="AB961">
        <v>0</v>
      </c>
      <c r="AC961">
        <v>0</v>
      </c>
      <c r="AD961">
        <v>2014</v>
      </c>
      <c r="AE961">
        <v>3924</v>
      </c>
      <c r="AF961">
        <v>80</v>
      </c>
      <c r="AG961">
        <v>827</v>
      </c>
      <c r="AH961">
        <v>0</v>
      </c>
      <c r="AI961">
        <v>0</v>
      </c>
      <c r="AJ961">
        <v>6</v>
      </c>
      <c r="AK961">
        <v>7</v>
      </c>
      <c r="AL961">
        <v>0</v>
      </c>
      <c r="AM961">
        <v>12</v>
      </c>
      <c r="AN961">
        <v>0</v>
      </c>
      <c r="AO961">
        <v>21</v>
      </c>
      <c r="AP961">
        <v>34</v>
      </c>
    </row>
    <row r="962" spans="1:42" x14ac:dyDescent="0.2">
      <c r="A962">
        <v>57700000</v>
      </c>
      <c r="B962" t="s">
        <v>1487</v>
      </c>
      <c r="C962">
        <v>43465</v>
      </c>
      <c r="D962">
        <v>0</v>
      </c>
      <c r="E962">
        <v>0</v>
      </c>
      <c r="F962">
        <v>0</v>
      </c>
      <c r="G962">
        <v>0</v>
      </c>
      <c r="H962">
        <v>0</v>
      </c>
      <c r="I962" t="s">
        <v>2203</v>
      </c>
      <c r="J962">
        <v>115241</v>
      </c>
      <c r="K962">
        <v>16079</v>
      </c>
      <c r="L962">
        <v>7816</v>
      </c>
      <c r="M962">
        <v>87961</v>
      </c>
      <c r="N962">
        <v>3385</v>
      </c>
      <c r="O962">
        <v>8305</v>
      </c>
      <c r="P962">
        <v>2458</v>
      </c>
      <c r="Q962">
        <v>5</v>
      </c>
      <c r="R962">
        <v>0</v>
      </c>
      <c r="S962">
        <v>252</v>
      </c>
      <c r="T962">
        <v>2864</v>
      </c>
      <c r="U962">
        <v>691</v>
      </c>
      <c r="V962">
        <v>1291</v>
      </c>
      <c r="W962">
        <v>214</v>
      </c>
      <c r="X962">
        <v>4834</v>
      </c>
      <c r="Y962">
        <v>2396</v>
      </c>
      <c r="Z962">
        <v>175</v>
      </c>
      <c r="AA962">
        <v>360</v>
      </c>
      <c r="AB962">
        <v>30</v>
      </c>
      <c r="AC962">
        <v>21</v>
      </c>
      <c r="AD962">
        <v>72804</v>
      </c>
      <c r="AE962">
        <v>12843</v>
      </c>
      <c r="AF962">
        <v>1216</v>
      </c>
      <c r="AG962">
        <v>1</v>
      </c>
      <c r="AH962">
        <v>438</v>
      </c>
      <c r="AI962">
        <v>53</v>
      </c>
      <c r="AJ962">
        <v>606</v>
      </c>
      <c r="AK962">
        <v>2082</v>
      </c>
      <c r="AL962">
        <v>32</v>
      </c>
      <c r="AM962">
        <v>1271</v>
      </c>
      <c r="AN962">
        <v>0</v>
      </c>
      <c r="AO962">
        <v>1531</v>
      </c>
      <c r="AP962">
        <v>827</v>
      </c>
    </row>
    <row r="963" spans="1:42" x14ac:dyDescent="0.2">
      <c r="A963">
        <v>57700000</v>
      </c>
      <c r="B963" t="s">
        <v>1487</v>
      </c>
      <c r="C963">
        <v>43100</v>
      </c>
      <c r="D963">
        <v>0</v>
      </c>
      <c r="E963">
        <v>0</v>
      </c>
      <c r="F963">
        <v>0</v>
      </c>
      <c r="G963">
        <v>0</v>
      </c>
      <c r="H963">
        <v>0</v>
      </c>
      <c r="I963" t="s">
        <v>1488</v>
      </c>
      <c r="J963">
        <v>115241</v>
      </c>
      <c r="K963">
        <v>15976</v>
      </c>
      <c r="L963">
        <v>7785</v>
      </c>
      <c r="M963">
        <v>88042</v>
      </c>
      <c r="N963">
        <v>3439</v>
      </c>
      <c r="O963">
        <v>8202</v>
      </c>
      <c r="P963">
        <v>2448</v>
      </c>
      <c r="Q963">
        <v>5</v>
      </c>
      <c r="R963">
        <v>0</v>
      </c>
      <c r="S963">
        <v>298</v>
      </c>
      <c r="T963">
        <v>2832</v>
      </c>
      <c r="U963">
        <v>700</v>
      </c>
      <c r="V963">
        <v>1278</v>
      </c>
      <c r="W963">
        <v>214</v>
      </c>
      <c r="X963">
        <v>4901</v>
      </c>
      <c r="Y963">
        <v>2306</v>
      </c>
      <c r="Z963">
        <v>169</v>
      </c>
      <c r="AA963">
        <v>361</v>
      </c>
      <c r="AB963">
        <v>26</v>
      </c>
      <c r="AC963">
        <v>22</v>
      </c>
      <c r="AD963">
        <v>73125</v>
      </c>
      <c r="AE963">
        <v>12761</v>
      </c>
      <c r="AF963">
        <v>1158</v>
      </c>
      <c r="AG963">
        <v>1</v>
      </c>
      <c r="AH963">
        <v>514</v>
      </c>
      <c r="AI963">
        <v>54</v>
      </c>
      <c r="AJ963">
        <v>430</v>
      </c>
      <c r="AK963">
        <v>2232</v>
      </c>
      <c r="AL963">
        <v>32</v>
      </c>
      <c r="AM963">
        <v>1174</v>
      </c>
      <c r="AN963">
        <v>0</v>
      </c>
      <c r="AO963">
        <v>1528</v>
      </c>
      <c r="AP963">
        <v>817</v>
      </c>
    </row>
    <row r="964" spans="1:42" x14ac:dyDescent="0.2">
      <c r="A964">
        <v>57700000</v>
      </c>
      <c r="B964" t="s">
        <v>1487</v>
      </c>
      <c r="C964">
        <v>42735</v>
      </c>
      <c r="D964">
        <v>0</v>
      </c>
      <c r="E964">
        <v>0</v>
      </c>
      <c r="F964">
        <v>0</v>
      </c>
      <c r="G964">
        <v>0</v>
      </c>
      <c r="H964">
        <v>0</v>
      </c>
      <c r="I964" t="s">
        <v>1489</v>
      </c>
      <c r="J964">
        <v>115241</v>
      </c>
      <c r="K964">
        <v>15832</v>
      </c>
      <c r="L964">
        <v>7754</v>
      </c>
      <c r="M964">
        <v>88128</v>
      </c>
      <c r="N964">
        <v>3528</v>
      </c>
      <c r="O964">
        <v>8093</v>
      </c>
      <c r="P964">
        <v>2431</v>
      </c>
      <c r="Q964">
        <v>5</v>
      </c>
      <c r="R964">
        <v>0</v>
      </c>
      <c r="S964">
        <v>345</v>
      </c>
      <c r="T964">
        <v>2809</v>
      </c>
      <c r="U964">
        <v>704</v>
      </c>
      <c r="V964">
        <v>1229</v>
      </c>
      <c r="W964">
        <v>217</v>
      </c>
      <c r="X964">
        <v>5030</v>
      </c>
      <c r="Y964">
        <v>2170</v>
      </c>
      <c r="Z964">
        <v>148</v>
      </c>
      <c r="AA964">
        <v>367</v>
      </c>
      <c r="AB964">
        <v>19</v>
      </c>
      <c r="AC964">
        <v>20</v>
      </c>
      <c r="AD964">
        <v>73442</v>
      </c>
      <c r="AE964">
        <v>12774</v>
      </c>
      <c r="AF964">
        <v>1009</v>
      </c>
      <c r="AG964">
        <v>1</v>
      </c>
      <c r="AH964">
        <v>518</v>
      </c>
      <c r="AI964">
        <v>54</v>
      </c>
      <c r="AJ964">
        <v>329</v>
      </c>
      <c r="AK964">
        <v>2344</v>
      </c>
      <c r="AL964">
        <v>37</v>
      </c>
      <c r="AM964">
        <v>1147</v>
      </c>
      <c r="AN964">
        <v>0</v>
      </c>
      <c r="AO964">
        <v>1511</v>
      </c>
      <c r="AP964">
        <v>772</v>
      </c>
    </row>
    <row r="965" spans="1:42" x14ac:dyDescent="0.2">
      <c r="A965">
        <v>57700040</v>
      </c>
      <c r="B965" t="s">
        <v>1490</v>
      </c>
      <c r="C965">
        <v>43465</v>
      </c>
      <c r="D965">
        <v>0</v>
      </c>
      <c r="E965">
        <v>0</v>
      </c>
      <c r="F965">
        <v>0</v>
      </c>
      <c r="G965">
        <v>0</v>
      </c>
      <c r="H965">
        <v>0</v>
      </c>
      <c r="I965" t="s">
        <v>2204</v>
      </c>
      <c r="J965">
        <v>6483</v>
      </c>
      <c r="K965">
        <v>1979</v>
      </c>
      <c r="L965">
        <v>729</v>
      </c>
      <c r="M965">
        <v>3683</v>
      </c>
      <c r="N965">
        <v>91</v>
      </c>
      <c r="O965">
        <v>1108</v>
      </c>
      <c r="P965">
        <v>295</v>
      </c>
      <c r="Q965">
        <v>0</v>
      </c>
      <c r="R965">
        <v>0</v>
      </c>
      <c r="S965">
        <v>0</v>
      </c>
      <c r="T965">
        <v>188</v>
      </c>
      <c r="U965">
        <v>117</v>
      </c>
      <c r="V965">
        <v>245</v>
      </c>
      <c r="W965">
        <v>26</v>
      </c>
      <c r="X965">
        <v>511</v>
      </c>
      <c r="Y965">
        <v>151</v>
      </c>
      <c r="Z965">
        <v>33</v>
      </c>
      <c r="AA965">
        <v>35</v>
      </c>
      <c r="AB965">
        <v>0</v>
      </c>
      <c r="AC965">
        <v>0</v>
      </c>
      <c r="AD965">
        <v>3014</v>
      </c>
      <c r="AE965">
        <v>484</v>
      </c>
      <c r="AF965">
        <v>120</v>
      </c>
      <c r="AG965">
        <v>0</v>
      </c>
      <c r="AH965">
        <v>0</v>
      </c>
      <c r="AI965">
        <v>0</v>
      </c>
      <c r="AJ965">
        <v>65</v>
      </c>
      <c r="AK965">
        <v>74</v>
      </c>
      <c r="AL965">
        <v>0</v>
      </c>
      <c r="AM965">
        <v>17</v>
      </c>
      <c r="AN965">
        <v>0</v>
      </c>
      <c r="AO965">
        <v>207</v>
      </c>
      <c r="AP965">
        <v>169</v>
      </c>
    </row>
    <row r="966" spans="1:42" x14ac:dyDescent="0.2">
      <c r="A966">
        <v>57700040</v>
      </c>
      <c r="B966" t="s">
        <v>1490</v>
      </c>
      <c r="C966">
        <v>43100</v>
      </c>
      <c r="D966">
        <v>0</v>
      </c>
      <c r="E966">
        <v>0</v>
      </c>
      <c r="F966">
        <v>0</v>
      </c>
      <c r="G966">
        <v>0</v>
      </c>
      <c r="H966">
        <v>0</v>
      </c>
      <c r="I966" t="s">
        <v>1491</v>
      </c>
      <c r="J966">
        <v>6483</v>
      </c>
      <c r="K966">
        <v>1969</v>
      </c>
      <c r="L966">
        <v>711</v>
      </c>
      <c r="M966">
        <v>3710</v>
      </c>
      <c r="N966">
        <v>92</v>
      </c>
      <c r="O966">
        <v>1100</v>
      </c>
      <c r="P966">
        <v>294</v>
      </c>
      <c r="Q966">
        <v>0</v>
      </c>
      <c r="R966">
        <v>0</v>
      </c>
      <c r="S966">
        <v>0</v>
      </c>
      <c r="T966">
        <v>188</v>
      </c>
      <c r="U966">
        <v>118</v>
      </c>
      <c r="V966">
        <v>244</v>
      </c>
      <c r="W966">
        <v>26</v>
      </c>
      <c r="X966">
        <v>501</v>
      </c>
      <c r="Y966">
        <v>143</v>
      </c>
      <c r="Z966">
        <v>32</v>
      </c>
      <c r="AA966">
        <v>35</v>
      </c>
      <c r="AB966">
        <v>0</v>
      </c>
      <c r="AC966">
        <v>0</v>
      </c>
      <c r="AD966">
        <v>3074</v>
      </c>
      <c r="AE966">
        <v>487</v>
      </c>
      <c r="AF966">
        <v>115</v>
      </c>
      <c r="AG966">
        <v>0</v>
      </c>
      <c r="AH966">
        <v>0</v>
      </c>
      <c r="AI966">
        <v>0</v>
      </c>
      <c r="AJ966">
        <v>33</v>
      </c>
      <c r="AK966">
        <v>75</v>
      </c>
      <c r="AL966">
        <v>0</v>
      </c>
      <c r="AM966">
        <v>16</v>
      </c>
      <c r="AN966">
        <v>0</v>
      </c>
      <c r="AO966">
        <v>206</v>
      </c>
      <c r="AP966">
        <v>168</v>
      </c>
    </row>
    <row r="967" spans="1:42" x14ac:dyDescent="0.2">
      <c r="A967">
        <v>57700040</v>
      </c>
      <c r="B967" t="s">
        <v>1490</v>
      </c>
      <c r="C967">
        <v>42735</v>
      </c>
      <c r="D967">
        <v>0</v>
      </c>
      <c r="E967">
        <v>0</v>
      </c>
      <c r="F967">
        <v>0</v>
      </c>
      <c r="G967">
        <v>0</v>
      </c>
      <c r="H967">
        <v>0</v>
      </c>
      <c r="I967" t="s">
        <v>1492</v>
      </c>
      <c r="J967">
        <v>6483</v>
      </c>
      <c r="K967">
        <v>1912</v>
      </c>
      <c r="L967">
        <v>695</v>
      </c>
      <c r="M967">
        <v>3764</v>
      </c>
      <c r="N967">
        <v>111</v>
      </c>
      <c r="O967">
        <v>1070</v>
      </c>
      <c r="P967">
        <v>301</v>
      </c>
      <c r="Q967">
        <v>0</v>
      </c>
      <c r="R967">
        <v>0</v>
      </c>
      <c r="S967">
        <v>0</v>
      </c>
      <c r="T967">
        <v>181</v>
      </c>
      <c r="U967">
        <v>122</v>
      </c>
      <c r="V967">
        <v>213</v>
      </c>
      <c r="W967">
        <v>26</v>
      </c>
      <c r="X967">
        <v>542</v>
      </c>
      <c r="Y967">
        <v>96</v>
      </c>
      <c r="Z967">
        <v>21</v>
      </c>
      <c r="AA967">
        <v>36</v>
      </c>
      <c r="AB967">
        <v>0</v>
      </c>
      <c r="AC967">
        <v>0</v>
      </c>
      <c r="AD967">
        <v>3189</v>
      </c>
      <c r="AE967">
        <v>519</v>
      </c>
      <c r="AF967">
        <v>41</v>
      </c>
      <c r="AG967">
        <v>1</v>
      </c>
      <c r="AH967">
        <v>0</v>
      </c>
      <c r="AI967">
        <v>0</v>
      </c>
      <c r="AJ967">
        <v>14</v>
      </c>
      <c r="AK967">
        <v>88</v>
      </c>
      <c r="AL967">
        <v>0</v>
      </c>
      <c r="AM967">
        <v>24</v>
      </c>
      <c r="AN967">
        <v>0</v>
      </c>
      <c r="AO967">
        <v>207</v>
      </c>
      <c r="AP967">
        <v>140</v>
      </c>
    </row>
    <row r="968" spans="1:42" x14ac:dyDescent="0.2">
      <c r="A968">
        <v>57700080</v>
      </c>
      <c r="B968" t="s">
        <v>1493</v>
      </c>
      <c r="C968">
        <v>43465</v>
      </c>
      <c r="D968">
        <v>0</v>
      </c>
      <c r="E968">
        <v>0</v>
      </c>
      <c r="F968">
        <v>0</v>
      </c>
      <c r="G968">
        <v>0</v>
      </c>
      <c r="H968">
        <v>0</v>
      </c>
      <c r="I968" t="s">
        <v>2205</v>
      </c>
      <c r="J968">
        <v>8421</v>
      </c>
      <c r="K968">
        <v>1176</v>
      </c>
      <c r="L968">
        <v>599</v>
      </c>
      <c r="M968">
        <v>6497</v>
      </c>
      <c r="N968">
        <v>148</v>
      </c>
      <c r="O968">
        <v>605</v>
      </c>
      <c r="P968">
        <v>206</v>
      </c>
      <c r="Q968">
        <v>0</v>
      </c>
      <c r="R968">
        <v>0</v>
      </c>
      <c r="S968">
        <v>1</v>
      </c>
      <c r="T968">
        <v>187</v>
      </c>
      <c r="U968">
        <v>62</v>
      </c>
      <c r="V968">
        <v>102</v>
      </c>
      <c r="W968">
        <v>14</v>
      </c>
      <c r="X968">
        <v>449</v>
      </c>
      <c r="Y968">
        <v>121</v>
      </c>
      <c r="Z968">
        <v>9</v>
      </c>
      <c r="AA968">
        <v>20</v>
      </c>
      <c r="AB968">
        <v>0</v>
      </c>
      <c r="AC968">
        <v>0</v>
      </c>
      <c r="AD968">
        <v>5171</v>
      </c>
      <c r="AE968">
        <v>1195</v>
      </c>
      <c r="AF968">
        <v>69</v>
      </c>
      <c r="AG968">
        <v>0</v>
      </c>
      <c r="AH968">
        <v>7</v>
      </c>
      <c r="AI968">
        <v>8</v>
      </c>
      <c r="AJ968">
        <v>46</v>
      </c>
      <c r="AK968">
        <v>114</v>
      </c>
      <c r="AL968">
        <v>0</v>
      </c>
      <c r="AM968">
        <v>34</v>
      </c>
      <c r="AN968">
        <v>0</v>
      </c>
      <c r="AO968">
        <v>155</v>
      </c>
      <c r="AP968">
        <v>69</v>
      </c>
    </row>
    <row r="969" spans="1:42" x14ac:dyDescent="0.2">
      <c r="A969">
        <v>57700080</v>
      </c>
      <c r="B969" t="s">
        <v>1493</v>
      </c>
      <c r="C969">
        <v>43100</v>
      </c>
      <c r="D969">
        <v>0</v>
      </c>
      <c r="E969">
        <v>0</v>
      </c>
      <c r="F969">
        <v>0</v>
      </c>
      <c r="G969">
        <v>0</v>
      </c>
      <c r="H969">
        <v>0</v>
      </c>
      <c r="I969" t="s">
        <v>1494</v>
      </c>
      <c r="J969">
        <v>8421</v>
      </c>
      <c r="K969">
        <v>1172</v>
      </c>
      <c r="L969">
        <v>594</v>
      </c>
      <c r="M969">
        <v>6464</v>
      </c>
      <c r="N969">
        <v>191</v>
      </c>
      <c r="O969">
        <v>599</v>
      </c>
      <c r="P969">
        <v>205</v>
      </c>
      <c r="Q969">
        <v>0</v>
      </c>
      <c r="R969">
        <v>0</v>
      </c>
      <c r="S969">
        <v>1</v>
      </c>
      <c r="T969">
        <v>188</v>
      </c>
      <c r="U969">
        <v>64</v>
      </c>
      <c r="V969">
        <v>102</v>
      </c>
      <c r="W969">
        <v>14</v>
      </c>
      <c r="X969">
        <v>455</v>
      </c>
      <c r="Y969">
        <v>110</v>
      </c>
      <c r="Z969">
        <v>9</v>
      </c>
      <c r="AA969">
        <v>20</v>
      </c>
      <c r="AB969">
        <v>0</v>
      </c>
      <c r="AC969">
        <v>0</v>
      </c>
      <c r="AD969">
        <v>5179</v>
      </c>
      <c r="AE969">
        <v>1192</v>
      </c>
      <c r="AF969">
        <v>62</v>
      </c>
      <c r="AG969">
        <v>0</v>
      </c>
      <c r="AH969">
        <v>7</v>
      </c>
      <c r="AI969">
        <v>9</v>
      </c>
      <c r="AJ969">
        <v>15</v>
      </c>
      <c r="AK969">
        <v>159</v>
      </c>
      <c r="AL969">
        <v>0</v>
      </c>
      <c r="AM969">
        <v>32</v>
      </c>
      <c r="AN969">
        <v>0</v>
      </c>
      <c r="AO969">
        <v>154</v>
      </c>
      <c r="AP969">
        <v>68</v>
      </c>
    </row>
    <row r="970" spans="1:42" x14ac:dyDescent="0.2">
      <c r="A970">
        <v>57700080</v>
      </c>
      <c r="B970" t="s">
        <v>1493</v>
      </c>
      <c r="C970">
        <v>42735</v>
      </c>
      <c r="D970">
        <v>0</v>
      </c>
      <c r="E970">
        <v>0</v>
      </c>
      <c r="F970">
        <v>0</v>
      </c>
      <c r="G970">
        <v>0</v>
      </c>
      <c r="H970">
        <v>0</v>
      </c>
      <c r="I970" t="s">
        <v>1495</v>
      </c>
      <c r="J970">
        <v>8421</v>
      </c>
      <c r="K970">
        <v>1157</v>
      </c>
      <c r="L970">
        <v>593</v>
      </c>
      <c r="M970">
        <v>6480</v>
      </c>
      <c r="N970">
        <v>191</v>
      </c>
      <c r="O970">
        <v>596</v>
      </c>
      <c r="P970">
        <v>192</v>
      </c>
      <c r="Q970">
        <v>0</v>
      </c>
      <c r="R970">
        <v>0</v>
      </c>
      <c r="S970">
        <v>1</v>
      </c>
      <c r="T970">
        <v>189</v>
      </c>
      <c r="U970">
        <v>64</v>
      </c>
      <c r="V970">
        <v>102</v>
      </c>
      <c r="W970">
        <v>14</v>
      </c>
      <c r="X970">
        <v>456</v>
      </c>
      <c r="Y970">
        <v>109</v>
      </c>
      <c r="Z970">
        <v>9</v>
      </c>
      <c r="AA970">
        <v>20</v>
      </c>
      <c r="AB970">
        <v>0</v>
      </c>
      <c r="AC970">
        <v>0</v>
      </c>
      <c r="AD970">
        <v>5195</v>
      </c>
      <c r="AE970">
        <v>1193</v>
      </c>
      <c r="AF970">
        <v>62</v>
      </c>
      <c r="AG970">
        <v>0</v>
      </c>
      <c r="AH970">
        <v>7</v>
      </c>
      <c r="AI970">
        <v>9</v>
      </c>
      <c r="AJ970">
        <v>14</v>
      </c>
      <c r="AK970">
        <v>159</v>
      </c>
      <c r="AL970">
        <v>0</v>
      </c>
      <c r="AM970">
        <v>32</v>
      </c>
      <c r="AN970">
        <v>0</v>
      </c>
      <c r="AO970">
        <v>142</v>
      </c>
      <c r="AP970">
        <v>68</v>
      </c>
    </row>
    <row r="971" spans="1:42" x14ac:dyDescent="0.2">
      <c r="A971">
        <v>57700120</v>
      </c>
      <c r="B971" t="s">
        <v>1496</v>
      </c>
      <c r="C971">
        <v>43465</v>
      </c>
      <c r="D971">
        <v>0</v>
      </c>
      <c r="E971">
        <v>0</v>
      </c>
      <c r="F971">
        <v>0</v>
      </c>
      <c r="G971">
        <v>0</v>
      </c>
      <c r="H971">
        <v>0</v>
      </c>
      <c r="I971" t="s">
        <v>2206</v>
      </c>
      <c r="J971">
        <v>10299</v>
      </c>
      <c r="K971">
        <v>1102</v>
      </c>
      <c r="L971">
        <v>634</v>
      </c>
      <c r="M971">
        <v>8385</v>
      </c>
      <c r="N971">
        <v>178</v>
      </c>
      <c r="O971">
        <v>589</v>
      </c>
      <c r="P971">
        <v>169</v>
      </c>
      <c r="Q971">
        <v>0</v>
      </c>
      <c r="R971">
        <v>0</v>
      </c>
      <c r="S971">
        <v>8</v>
      </c>
      <c r="T971">
        <v>227</v>
      </c>
      <c r="U971">
        <v>26</v>
      </c>
      <c r="V971">
        <v>71</v>
      </c>
      <c r="W971">
        <v>12</v>
      </c>
      <c r="X971">
        <v>357</v>
      </c>
      <c r="Y971">
        <v>261</v>
      </c>
      <c r="Z971">
        <v>6</v>
      </c>
      <c r="AA971">
        <v>9</v>
      </c>
      <c r="AB971">
        <v>0</v>
      </c>
      <c r="AC971">
        <v>1</v>
      </c>
      <c r="AD971">
        <v>7362</v>
      </c>
      <c r="AE971">
        <v>859</v>
      </c>
      <c r="AF971">
        <v>58</v>
      </c>
      <c r="AG971">
        <v>0</v>
      </c>
      <c r="AH971">
        <v>78</v>
      </c>
      <c r="AI971">
        <v>0</v>
      </c>
      <c r="AJ971">
        <v>28</v>
      </c>
      <c r="AK971">
        <v>137</v>
      </c>
      <c r="AL971">
        <v>0</v>
      </c>
      <c r="AM971">
        <v>41</v>
      </c>
      <c r="AN971">
        <v>0</v>
      </c>
      <c r="AO971">
        <v>71</v>
      </c>
      <c r="AP971">
        <v>41</v>
      </c>
    </row>
    <row r="972" spans="1:42" x14ac:dyDescent="0.2">
      <c r="A972">
        <v>57700120</v>
      </c>
      <c r="B972" t="s">
        <v>1496</v>
      </c>
      <c r="C972">
        <v>43100</v>
      </c>
      <c r="D972">
        <v>0</v>
      </c>
      <c r="E972">
        <v>0</v>
      </c>
      <c r="F972">
        <v>0</v>
      </c>
      <c r="G972">
        <v>0</v>
      </c>
      <c r="H972">
        <v>0</v>
      </c>
      <c r="I972" t="s">
        <v>1497</v>
      </c>
      <c r="J972">
        <v>10299</v>
      </c>
      <c r="K972">
        <v>1085</v>
      </c>
      <c r="L972">
        <v>636</v>
      </c>
      <c r="M972">
        <v>8392</v>
      </c>
      <c r="N972">
        <v>186</v>
      </c>
      <c r="O972">
        <v>578</v>
      </c>
      <c r="P972">
        <v>169</v>
      </c>
      <c r="Q972">
        <v>0</v>
      </c>
      <c r="R972">
        <v>0</v>
      </c>
      <c r="S972">
        <v>8</v>
      </c>
      <c r="T972">
        <v>221</v>
      </c>
      <c r="U972">
        <v>26</v>
      </c>
      <c r="V972">
        <v>72</v>
      </c>
      <c r="W972">
        <v>12</v>
      </c>
      <c r="X972">
        <v>373</v>
      </c>
      <c r="Y972">
        <v>246</v>
      </c>
      <c r="Z972">
        <v>6</v>
      </c>
      <c r="AA972">
        <v>9</v>
      </c>
      <c r="AB972">
        <v>0</v>
      </c>
      <c r="AC972">
        <v>1</v>
      </c>
      <c r="AD972">
        <v>7378</v>
      </c>
      <c r="AE972">
        <v>853</v>
      </c>
      <c r="AF972">
        <v>57</v>
      </c>
      <c r="AG972">
        <v>0</v>
      </c>
      <c r="AH972">
        <v>87</v>
      </c>
      <c r="AI972">
        <v>0</v>
      </c>
      <c r="AJ972">
        <v>18</v>
      </c>
      <c r="AK972">
        <v>151</v>
      </c>
      <c r="AL972">
        <v>0</v>
      </c>
      <c r="AM972">
        <v>35</v>
      </c>
      <c r="AN972">
        <v>0</v>
      </c>
      <c r="AO972">
        <v>71</v>
      </c>
      <c r="AP972">
        <v>43</v>
      </c>
    </row>
    <row r="973" spans="1:42" x14ac:dyDescent="0.2">
      <c r="A973">
        <v>57700120</v>
      </c>
      <c r="B973" t="s">
        <v>1496</v>
      </c>
      <c r="C973">
        <v>42735</v>
      </c>
      <c r="D973">
        <v>0</v>
      </c>
      <c r="E973">
        <v>0</v>
      </c>
      <c r="F973">
        <v>0</v>
      </c>
      <c r="G973">
        <v>0</v>
      </c>
      <c r="H973">
        <v>0</v>
      </c>
      <c r="I973" t="s">
        <v>1498</v>
      </c>
      <c r="J973">
        <v>10299</v>
      </c>
      <c r="K973">
        <v>1077</v>
      </c>
      <c r="L973">
        <v>635</v>
      </c>
      <c r="M973">
        <v>8393</v>
      </c>
      <c r="N973">
        <v>195</v>
      </c>
      <c r="O973">
        <v>570</v>
      </c>
      <c r="P973">
        <v>158</v>
      </c>
      <c r="Q973">
        <v>0</v>
      </c>
      <c r="R973">
        <v>0</v>
      </c>
      <c r="S973">
        <v>19</v>
      </c>
      <c r="T973">
        <v>221</v>
      </c>
      <c r="U973">
        <v>26</v>
      </c>
      <c r="V973">
        <v>71</v>
      </c>
      <c r="W973">
        <v>12</v>
      </c>
      <c r="X973">
        <v>385</v>
      </c>
      <c r="Y973">
        <v>234</v>
      </c>
      <c r="Z973">
        <v>6</v>
      </c>
      <c r="AA973">
        <v>9</v>
      </c>
      <c r="AB973">
        <v>0</v>
      </c>
      <c r="AC973">
        <v>1</v>
      </c>
      <c r="AD973">
        <v>7394</v>
      </c>
      <c r="AE973">
        <v>847</v>
      </c>
      <c r="AF973">
        <v>46</v>
      </c>
      <c r="AG973">
        <v>0</v>
      </c>
      <c r="AH973">
        <v>91</v>
      </c>
      <c r="AI973">
        <v>0</v>
      </c>
      <c r="AJ973">
        <v>14</v>
      </c>
      <c r="AK973">
        <v>165</v>
      </c>
      <c r="AL973">
        <v>0</v>
      </c>
      <c r="AM973">
        <v>30</v>
      </c>
      <c r="AN973">
        <v>0</v>
      </c>
      <c r="AO973">
        <v>70</v>
      </c>
      <c r="AP973">
        <v>42</v>
      </c>
    </row>
    <row r="974" spans="1:42" x14ac:dyDescent="0.2">
      <c r="A974">
        <v>57700160</v>
      </c>
      <c r="B974" t="s">
        <v>1499</v>
      </c>
      <c r="C974">
        <v>43465</v>
      </c>
      <c r="D974">
        <v>0</v>
      </c>
      <c r="E974">
        <v>0</v>
      </c>
      <c r="F974">
        <v>0</v>
      </c>
      <c r="G974">
        <v>0</v>
      </c>
      <c r="H974">
        <v>0</v>
      </c>
      <c r="I974" t="s">
        <v>2207</v>
      </c>
      <c r="J974">
        <v>4470</v>
      </c>
      <c r="K974">
        <v>708</v>
      </c>
      <c r="L974">
        <v>297</v>
      </c>
      <c r="M974">
        <v>3428</v>
      </c>
      <c r="N974">
        <v>38</v>
      </c>
      <c r="O974">
        <v>425</v>
      </c>
      <c r="P974">
        <v>106</v>
      </c>
      <c r="Q974">
        <v>0</v>
      </c>
      <c r="R974">
        <v>0</v>
      </c>
      <c r="S974">
        <v>18</v>
      </c>
      <c r="T974">
        <v>101</v>
      </c>
      <c r="U974">
        <v>19</v>
      </c>
      <c r="V974">
        <v>31</v>
      </c>
      <c r="W974">
        <v>8</v>
      </c>
      <c r="X974">
        <v>177</v>
      </c>
      <c r="Y974">
        <v>115</v>
      </c>
      <c r="Z974">
        <v>4</v>
      </c>
      <c r="AA974">
        <v>0</v>
      </c>
      <c r="AB974">
        <v>0</v>
      </c>
      <c r="AC974">
        <v>0</v>
      </c>
      <c r="AD974">
        <v>2802</v>
      </c>
      <c r="AE974">
        <v>591</v>
      </c>
      <c r="AF974">
        <v>26</v>
      </c>
      <c r="AG974">
        <v>0</v>
      </c>
      <c r="AH974">
        <v>0</v>
      </c>
      <c r="AI974">
        <v>0</v>
      </c>
      <c r="AJ974">
        <v>9</v>
      </c>
      <c r="AK974">
        <v>25</v>
      </c>
      <c r="AL974">
        <v>0</v>
      </c>
      <c r="AM974">
        <v>13</v>
      </c>
      <c r="AN974">
        <v>0</v>
      </c>
      <c r="AO974">
        <v>78</v>
      </c>
      <c r="AP974">
        <v>13</v>
      </c>
    </row>
    <row r="975" spans="1:42" x14ac:dyDescent="0.2">
      <c r="A975">
        <v>57700160</v>
      </c>
      <c r="B975" t="s">
        <v>1499</v>
      </c>
      <c r="C975">
        <v>43100</v>
      </c>
      <c r="D975">
        <v>0</v>
      </c>
      <c r="E975">
        <v>0</v>
      </c>
      <c r="F975">
        <v>0</v>
      </c>
      <c r="G975">
        <v>0</v>
      </c>
      <c r="H975">
        <v>0</v>
      </c>
      <c r="I975" t="s">
        <v>1500</v>
      </c>
      <c r="J975">
        <v>4470</v>
      </c>
      <c r="K975">
        <v>695</v>
      </c>
      <c r="L975">
        <v>297</v>
      </c>
      <c r="M975">
        <v>3438</v>
      </c>
      <c r="N975">
        <v>41</v>
      </c>
      <c r="O975">
        <v>420</v>
      </c>
      <c r="P975">
        <v>105</v>
      </c>
      <c r="Q975">
        <v>0</v>
      </c>
      <c r="R975">
        <v>0</v>
      </c>
      <c r="S975">
        <v>13</v>
      </c>
      <c r="T975">
        <v>100</v>
      </c>
      <c r="U975">
        <v>19</v>
      </c>
      <c r="V975">
        <v>30</v>
      </c>
      <c r="W975">
        <v>8</v>
      </c>
      <c r="X975">
        <v>182</v>
      </c>
      <c r="Y975">
        <v>111</v>
      </c>
      <c r="Z975">
        <v>4</v>
      </c>
      <c r="AA975">
        <v>0</v>
      </c>
      <c r="AB975">
        <v>0</v>
      </c>
      <c r="AC975">
        <v>0</v>
      </c>
      <c r="AD975">
        <v>2826</v>
      </c>
      <c r="AE975">
        <v>584</v>
      </c>
      <c r="AF975">
        <v>24</v>
      </c>
      <c r="AG975">
        <v>0</v>
      </c>
      <c r="AH975">
        <v>0</v>
      </c>
      <c r="AI975">
        <v>0</v>
      </c>
      <c r="AJ975">
        <v>4</v>
      </c>
      <c r="AK975">
        <v>27</v>
      </c>
      <c r="AL975">
        <v>0</v>
      </c>
      <c r="AM975">
        <v>14</v>
      </c>
      <c r="AN975">
        <v>0</v>
      </c>
      <c r="AO975">
        <v>76</v>
      </c>
      <c r="AP975">
        <v>12</v>
      </c>
    </row>
    <row r="976" spans="1:42" x14ac:dyDescent="0.2">
      <c r="A976">
        <v>57700160</v>
      </c>
      <c r="B976" t="s">
        <v>1499</v>
      </c>
      <c r="C976">
        <v>42735</v>
      </c>
      <c r="D976">
        <v>0</v>
      </c>
      <c r="E976">
        <v>0</v>
      </c>
      <c r="F976">
        <v>0</v>
      </c>
      <c r="G976">
        <v>0</v>
      </c>
      <c r="H976">
        <v>0</v>
      </c>
      <c r="I976" t="s">
        <v>1501</v>
      </c>
      <c r="J976">
        <v>4470</v>
      </c>
      <c r="K976">
        <v>684</v>
      </c>
      <c r="L976">
        <v>297</v>
      </c>
      <c r="M976">
        <v>3446</v>
      </c>
      <c r="N976">
        <v>43</v>
      </c>
      <c r="O976">
        <v>412</v>
      </c>
      <c r="P976">
        <v>105</v>
      </c>
      <c r="Q976">
        <v>0</v>
      </c>
      <c r="R976">
        <v>0</v>
      </c>
      <c r="S976">
        <v>10</v>
      </c>
      <c r="T976">
        <v>99</v>
      </c>
      <c r="U976">
        <v>19</v>
      </c>
      <c r="V976">
        <v>30</v>
      </c>
      <c r="W976">
        <v>8</v>
      </c>
      <c r="X976">
        <v>195</v>
      </c>
      <c r="Y976">
        <v>99</v>
      </c>
      <c r="Z976">
        <v>3</v>
      </c>
      <c r="AA976">
        <v>0</v>
      </c>
      <c r="AB976">
        <v>0</v>
      </c>
      <c r="AC976">
        <v>0</v>
      </c>
      <c r="AD976">
        <v>2848</v>
      </c>
      <c r="AE976">
        <v>581</v>
      </c>
      <c r="AF976">
        <v>11</v>
      </c>
      <c r="AG976">
        <v>0</v>
      </c>
      <c r="AH976">
        <v>0</v>
      </c>
      <c r="AI976">
        <v>0</v>
      </c>
      <c r="AJ976">
        <v>6</v>
      </c>
      <c r="AK976">
        <v>28</v>
      </c>
      <c r="AL976">
        <v>0</v>
      </c>
      <c r="AM976">
        <v>15</v>
      </c>
      <c r="AN976">
        <v>0</v>
      </c>
      <c r="AO976">
        <v>76</v>
      </c>
      <c r="AP976">
        <v>13</v>
      </c>
    </row>
    <row r="977" spans="1:42" x14ac:dyDescent="0.2">
      <c r="A977">
        <v>57700200</v>
      </c>
      <c r="B977" t="s">
        <v>1502</v>
      </c>
      <c r="C977">
        <v>43465</v>
      </c>
      <c r="D977">
        <v>0</v>
      </c>
      <c r="E977">
        <v>0</v>
      </c>
      <c r="F977">
        <v>0</v>
      </c>
      <c r="G977">
        <v>0</v>
      </c>
      <c r="H977">
        <v>0</v>
      </c>
      <c r="I977" t="s">
        <v>2208</v>
      </c>
      <c r="J977">
        <v>6504</v>
      </c>
      <c r="K977">
        <v>1142</v>
      </c>
      <c r="L977">
        <v>412</v>
      </c>
      <c r="M977">
        <v>4860</v>
      </c>
      <c r="N977">
        <v>90</v>
      </c>
      <c r="O977">
        <v>646</v>
      </c>
      <c r="P977">
        <v>227</v>
      </c>
      <c r="Q977">
        <v>0</v>
      </c>
      <c r="R977">
        <v>0</v>
      </c>
      <c r="S977">
        <v>2</v>
      </c>
      <c r="T977">
        <v>117</v>
      </c>
      <c r="U977">
        <v>54</v>
      </c>
      <c r="V977">
        <v>81</v>
      </c>
      <c r="W977">
        <v>15</v>
      </c>
      <c r="X977">
        <v>264</v>
      </c>
      <c r="Y977">
        <v>117</v>
      </c>
      <c r="Z977">
        <v>20</v>
      </c>
      <c r="AA977">
        <v>11</v>
      </c>
      <c r="AB977">
        <v>0</v>
      </c>
      <c r="AC977">
        <v>0</v>
      </c>
      <c r="AD977">
        <v>3214</v>
      </c>
      <c r="AE977">
        <v>1422</v>
      </c>
      <c r="AF977">
        <v>36</v>
      </c>
      <c r="AG977">
        <v>0</v>
      </c>
      <c r="AH977">
        <v>160</v>
      </c>
      <c r="AI977">
        <v>0</v>
      </c>
      <c r="AJ977">
        <v>28</v>
      </c>
      <c r="AK977">
        <v>56</v>
      </c>
      <c r="AL977">
        <v>0</v>
      </c>
      <c r="AM977">
        <v>34</v>
      </c>
      <c r="AN977">
        <v>0</v>
      </c>
      <c r="AO977">
        <v>151</v>
      </c>
      <c r="AP977">
        <v>43</v>
      </c>
    </row>
    <row r="978" spans="1:42" x14ac:dyDescent="0.2">
      <c r="A978">
        <v>57700200</v>
      </c>
      <c r="B978" t="s">
        <v>1502</v>
      </c>
      <c r="C978">
        <v>43100</v>
      </c>
      <c r="D978">
        <v>0</v>
      </c>
      <c r="E978">
        <v>0</v>
      </c>
      <c r="F978">
        <v>0</v>
      </c>
      <c r="G978">
        <v>0</v>
      </c>
      <c r="H978">
        <v>0</v>
      </c>
      <c r="I978" t="s">
        <v>1503</v>
      </c>
      <c r="J978">
        <v>6504</v>
      </c>
      <c r="K978">
        <v>1136</v>
      </c>
      <c r="L978">
        <v>413</v>
      </c>
      <c r="M978">
        <v>4876</v>
      </c>
      <c r="N978">
        <v>79</v>
      </c>
      <c r="O978">
        <v>634</v>
      </c>
      <c r="P978">
        <v>228</v>
      </c>
      <c r="Q978">
        <v>0</v>
      </c>
      <c r="R978">
        <v>0</v>
      </c>
      <c r="S978">
        <v>4</v>
      </c>
      <c r="T978">
        <v>117</v>
      </c>
      <c r="U978">
        <v>56</v>
      </c>
      <c r="V978">
        <v>83</v>
      </c>
      <c r="W978">
        <v>15</v>
      </c>
      <c r="X978">
        <v>289</v>
      </c>
      <c r="Y978">
        <v>95</v>
      </c>
      <c r="Z978">
        <v>18</v>
      </c>
      <c r="AA978">
        <v>11</v>
      </c>
      <c r="AB978">
        <v>0</v>
      </c>
      <c r="AC978">
        <v>0</v>
      </c>
      <c r="AD978">
        <v>3235</v>
      </c>
      <c r="AE978">
        <v>1364</v>
      </c>
      <c r="AF978">
        <v>34</v>
      </c>
      <c r="AG978">
        <v>0</v>
      </c>
      <c r="AH978">
        <v>227</v>
      </c>
      <c r="AI978">
        <v>0</v>
      </c>
      <c r="AJ978">
        <v>17</v>
      </c>
      <c r="AK978">
        <v>68</v>
      </c>
      <c r="AL978">
        <v>0</v>
      </c>
      <c r="AM978">
        <v>11</v>
      </c>
      <c r="AN978">
        <v>0</v>
      </c>
      <c r="AO978">
        <v>153</v>
      </c>
      <c r="AP978">
        <v>42</v>
      </c>
    </row>
    <row r="979" spans="1:42" x14ac:dyDescent="0.2">
      <c r="A979">
        <v>57700200</v>
      </c>
      <c r="B979" t="s">
        <v>1502</v>
      </c>
      <c r="C979">
        <v>42735</v>
      </c>
      <c r="D979">
        <v>0</v>
      </c>
      <c r="E979">
        <v>0</v>
      </c>
      <c r="F979">
        <v>0</v>
      </c>
      <c r="G979">
        <v>0</v>
      </c>
      <c r="H979">
        <v>0</v>
      </c>
      <c r="I979" t="s">
        <v>1504</v>
      </c>
      <c r="J979">
        <v>6504</v>
      </c>
      <c r="K979">
        <v>1126</v>
      </c>
      <c r="L979">
        <v>413</v>
      </c>
      <c r="M979">
        <v>4880</v>
      </c>
      <c r="N979">
        <v>85</v>
      </c>
      <c r="O979">
        <v>625</v>
      </c>
      <c r="P979">
        <v>230</v>
      </c>
      <c r="Q979">
        <v>0</v>
      </c>
      <c r="R979">
        <v>0</v>
      </c>
      <c r="S979">
        <v>4</v>
      </c>
      <c r="T979">
        <v>115</v>
      </c>
      <c r="U979">
        <v>54</v>
      </c>
      <c r="V979">
        <v>83</v>
      </c>
      <c r="W979">
        <v>15</v>
      </c>
      <c r="X979">
        <v>297</v>
      </c>
      <c r="Y979">
        <v>88</v>
      </c>
      <c r="Z979">
        <v>17</v>
      </c>
      <c r="AA979">
        <v>11</v>
      </c>
      <c r="AB979">
        <v>0</v>
      </c>
      <c r="AC979">
        <v>0</v>
      </c>
      <c r="AD979">
        <v>3249</v>
      </c>
      <c r="AE979">
        <v>1363</v>
      </c>
      <c r="AF979">
        <v>32</v>
      </c>
      <c r="AG979">
        <v>0</v>
      </c>
      <c r="AH979">
        <v>227</v>
      </c>
      <c r="AI979">
        <v>0</v>
      </c>
      <c r="AJ979">
        <v>9</v>
      </c>
      <c r="AK979">
        <v>75</v>
      </c>
      <c r="AL979">
        <v>0</v>
      </c>
      <c r="AM979">
        <v>10</v>
      </c>
      <c r="AN979">
        <v>0</v>
      </c>
      <c r="AO979">
        <v>154</v>
      </c>
      <c r="AP979">
        <v>42</v>
      </c>
    </row>
    <row r="980" spans="1:42" x14ac:dyDescent="0.2">
      <c r="A980">
        <v>57700240</v>
      </c>
      <c r="B980" t="s">
        <v>1505</v>
      </c>
      <c r="C980">
        <v>43465</v>
      </c>
      <c r="D980">
        <v>0</v>
      </c>
      <c r="E980">
        <v>0</v>
      </c>
      <c r="F980">
        <v>0</v>
      </c>
      <c r="G980">
        <v>0</v>
      </c>
      <c r="H980">
        <v>0</v>
      </c>
      <c r="I980" t="s">
        <v>2209</v>
      </c>
      <c r="J980">
        <v>10112</v>
      </c>
      <c r="K980">
        <v>3055</v>
      </c>
      <c r="L980">
        <v>1039</v>
      </c>
      <c r="M980">
        <v>5661</v>
      </c>
      <c r="N980">
        <v>356</v>
      </c>
      <c r="O980">
        <v>1703</v>
      </c>
      <c r="P980">
        <v>524</v>
      </c>
      <c r="Q980">
        <v>0</v>
      </c>
      <c r="R980">
        <v>0</v>
      </c>
      <c r="S980">
        <v>14</v>
      </c>
      <c r="T980">
        <v>252</v>
      </c>
      <c r="U980">
        <v>204</v>
      </c>
      <c r="V980">
        <v>291</v>
      </c>
      <c r="W980">
        <v>67</v>
      </c>
      <c r="X980">
        <v>636</v>
      </c>
      <c r="Y980">
        <v>246</v>
      </c>
      <c r="Z980">
        <v>47</v>
      </c>
      <c r="AA980">
        <v>93</v>
      </c>
      <c r="AB980">
        <v>0</v>
      </c>
      <c r="AC980">
        <v>18</v>
      </c>
      <c r="AD980">
        <v>4979</v>
      </c>
      <c r="AE980">
        <v>460</v>
      </c>
      <c r="AF980">
        <v>158</v>
      </c>
      <c r="AG980">
        <v>0</v>
      </c>
      <c r="AH980">
        <v>0</v>
      </c>
      <c r="AI980">
        <v>0</v>
      </c>
      <c r="AJ980">
        <v>64</v>
      </c>
      <c r="AK980">
        <v>198</v>
      </c>
      <c r="AL980">
        <v>29</v>
      </c>
      <c r="AM980">
        <v>129</v>
      </c>
      <c r="AN980">
        <v>0</v>
      </c>
      <c r="AO980">
        <v>319</v>
      </c>
      <c r="AP980">
        <v>214</v>
      </c>
    </row>
    <row r="981" spans="1:42" x14ac:dyDescent="0.2">
      <c r="A981">
        <v>57700240</v>
      </c>
      <c r="B981" t="s">
        <v>1505</v>
      </c>
      <c r="C981">
        <v>43100</v>
      </c>
      <c r="D981">
        <v>0</v>
      </c>
      <c r="E981">
        <v>0</v>
      </c>
      <c r="F981">
        <v>0</v>
      </c>
      <c r="G981">
        <v>0</v>
      </c>
      <c r="H981">
        <v>0</v>
      </c>
      <c r="I981" t="s">
        <v>1506</v>
      </c>
      <c r="J981">
        <v>10112</v>
      </c>
      <c r="K981">
        <v>3035</v>
      </c>
      <c r="L981">
        <v>1038</v>
      </c>
      <c r="M981">
        <v>5674</v>
      </c>
      <c r="N981">
        <v>365</v>
      </c>
      <c r="O981">
        <v>1689</v>
      </c>
      <c r="P981">
        <v>527</v>
      </c>
      <c r="Q981">
        <v>0</v>
      </c>
      <c r="R981">
        <v>0</v>
      </c>
      <c r="S981">
        <v>7</v>
      </c>
      <c r="T981">
        <v>249</v>
      </c>
      <c r="U981">
        <v>205</v>
      </c>
      <c r="V981">
        <v>288</v>
      </c>
      <c r="W981">
        <v>68</v>
      </c>
      <c r="X981">
        <v>657</v>
      </c>
      <c r="Y981">
        <v>224</v>
      </c>
      <c r="Z981">
        <v>45</v>
      </c>
      <c r="AA981">
        <v>95</v>
      </c>
      <c r="AB981">
        <v>0</v>
      </c>
      <c r="AC981">
        <v>18</v>
      </c>
      <c r="AD981">
        <v>4982</v>
      </c>
      <c r="AE981">
        <v>459</v>
      </c>
      <c r="AF981">
        <v>143</v>
      </c>
      <c r="AG981">
        <v>0</v>
      </c>
      <c r="AH981">
        <v>0</v>
      </c>
      <c r="AI981">
        <v>0</v>
      </c>
      <c r="AJ981">
        <v>90</v>
      </c>
      <c r="AK981">
        <v>206</v>
      </c>
      <c r="AL981">
        <v>30</v>
      </c>
      <c r="AM981">
        <v>129</v>
      </c>
      <c r="AN981">
        <v>0</v>
      </c>
      <c r="AO981">
        <v>322</v>
      </c>
      <c r="AP981">
        <v>212</v>
      </c>
    </row>
    <row r="982" spans="1:42" x14ac:dyDescent="0.2">
      <c r="A982">
        <v>57700240</v>
      </c>
      <c r="B982" t="s">
        <v>1505</v>
      </c>
      <c r="C982">
        <v>42735</v>
      </c>
      <c r="D982">
        <v>0</v>
      </c>
      <c r="E982">
        <v>0</v>
      </c>
      <c r="F982">
        <v>0</v>
      </c>
      <c r="G982">
        <v>0</v>
      </c>
      <c r="H982">
        <v>0</v>
      </c>
      <c r="I982" t="s">
        <v>1507</v>
      </c>
      <c r="J982">
        <v>10112</v>
      </c>
      <c r="K982">
        <v>3013</v>
      </c>
      <c r="L982">
        <v>1034</v>
      </c>
      <c r="M982">
        <v>5664</v>
      </c>
      <c r="N982">
        <v>401</v>
      </c>
      <c r="O982">
        <v>1677</v>
      </c>
      <c r="P982">
        <v>525</v>
      </c>
      <c r="Q982">
        <v>0</v>
      </c>
      <c r="R982">
        <v>0</v>
      </c>
      <c r="S982">
        <v>10</v>
      </c>
      <c r="T982">
        <v>249</v>
      </c>
      <c r="U982">
        <v>208</v>
      </c>
      <c r="V982">
        <v>273</v>
      </c>
      <c r="W982">
        <v>71</v>
      </c>
      <c r="X982">
        <v>683</v>
      </c>
      <c r="Y982">
        <v>197</v>
      </c>
      <c r="Z982">
        <v>41</v>
      </c>
      <c r="AA982">
        <v>96</v>
      </c>
      <c r="AB982">
        <v>0</v>
      </c>
      <c r="AC982">
        <v>17</v>
      </c>
      <c r="AD982">
        <v>5027</v>
      </c>
      <c r="AE982">
        <v>451</v>
      </c>
      <c r="AF982">
        <v>128</v>
      </c>
      <c r="AG982">
        <v>0</v>
      </c>
      <c r="AH982">
        <v>0</v>
      </c>
      <c r="AI982">
        <v>0</v>
      </c>
      <c r="AJ982">
        <v>58</v>
      </c>
      <c r="AK982">
        <v>238</v>
      </c>
      <c r="AL982">
        <v>34</v>
      </c>
      <c r="AM982">
        <v>128</v>
      </c>
      <c r="AN982">
        <v>0</v>
      </c>
      <c r="AO982">
        <v>316</v>
      </c>
      <c r="AP982">
        <v>197</v>
      </c>
    </row>
    <row r="983" spans="1:42" x14ac:dyDescent="0.2">
      <c r="A983">
        <v>57700280</v>
      </c>
      <c r="B983" t="s">
        <v>1508</v>
      </c>
      <c r="C983">
        <v>43465</v>
      </c>
      <c r="D983">
        <v>0</v>
      </c>
      <c r="E983">
        <v>0</v>
      </c>
      <c r="F983">
        <v>0</v>
      </c>
      <c r="G983">
        <v>0</v>
      </c>
      <c r="H983">
        <v>0</v>
      </c>
      <c r="I983" t="s">
        <v>2210</v>
      </c>
      <c r="J983">
        <v>21194</v>
      </c>
      <c r="K983">
        <v>1862</v>
      </c>
      <c r="L983">
        <v>1316</v>
      </c>
      <c r="M983">
        <v>16840</v>
      </c>
      <c r="N983">
        <v>1175</v>
      </c>
      <c r="O983">
        <v>882</v>
      </c>
      <c r="P983">
        <v>212</v>
      </c>
      <c r="Q983">
        <v>1</v>
      </c>
      <c r="R983">
        <v>0</v>
      </c>
      <c r="S983">
        <v>77</v>
      </c>
      <c r="T983">
        <v>468</v>
      </c>
      <c r="U983">
        <v>63</v>
      </c>
      <c r="V983">
        <v>134</v>
      </c>
      <c r="W983">
        <v>24</v>
      </c>
      <c r="X983">
        <v>717</v>
      </c>
      <c r="Y983">
        <v>524</v>
      </c>
      <c r="Z983">
        <v>10</v>
      </c>
      <c r="AA983">
        <v>63</v>
      </c>
      <c r="AB983">
        <v>0</v>
      </c>
      <c r="AC983">
        <v>2</v>
      </c>
      <c r="AD983">
        <v>14001</v>
      </c>
      <c r="AE983">
        <v>2358</v>
      </c>
      <c r="AF983">
        <v>307</v>
      </c>
      <c r="AG983">
        <v>0</v>
      </c>
      <c r="AH983">
        <v>0</v>
      </c>
      <c r="AI983">
        <v>0</v>
      </c>
      <c r="AJ983">
        <v>174</v>
      </c>
      <c r="AK983">
        <v>547</v>
      </c>
      <c r="AL983">
        <v>0</v>
      </c>
      <c r="AM983">
        <v>629</v>
      </c>
      <c r="AN983">
        <v>0</v>
      </c>
      <c r="AO983">
        <v>108</v>
      </c>
      <c r="AP983">
        <v>77</v>
      </c>
    </row>
    <row r="984" spans="1:42" x14ac:dyDescent="0.2">
      <c r="A984">
        <v>57700280</v>
      </c>
      <c r="B984" t="s">
        <v>1508</v>
      </c>
      <c r="C984">
        <v>43100</v>
      </c>
      <c r="D984">
        <v>0</v>
      </c>
      <c r="E984">
        <v>0</v>
      </c>
      <c r="F984">
        <v>0</v>
      </c>
      <c r="G984">
        <v>0</v>
      </c>
      <c r="H984">
        <v>0</v>
      </c>
      <c r="I984" t="s">
        <v>1509</v>
      </c>
      <c r="J984">
        <v>21194</v>
      </c>
      <c r="K984">
        <v>1870</v>
      </c>
      <c r="L984">
        <v>1316</v>
      </c>
      <c r="M984">
        <v>16866</v>
      </c>
      <c r="N984">
        <v>1141</v>
      </c>
      <c r="O984">
        <v>861</v>
      </c>
      <c r="P984">
        <v>210</v>
      </c>
      <c r="Q984">
        <v>2</v>
      </c>
      <c r="R984">
        <v>0</v>
      </c>
      <c r="S984">
        <v>130</v>
      </c>
      <c r="T984">
        <v>452</v>
      </c>
      <c r="U984">
        <v>63</v>
      </c>
      <c r="V984">
        <v>129</v>
      </c>
      <c r="W984">
        <v>24</v>
      </c>
      <c r="X984">
        <v>720</v>
      </c>
      <c r="Y984">
        <v>522</v>
      </c>
      <c r="Z984">
        <v>10</v>
      </c>
      <c r="AA984">
        <v>63</v>
      </c>
      <c r="AB984">
        <v>0</v>
      </c>
      <c r="AC984">
        <v>2</v>
      </c>
      <c r="AD984">
        <v>14121</v>
      </c>
      <c r="AE984">
        <v>2359</v>
      </c>
      <c r="AF984">
        <v>296</v>
      </c>
      <c r="AG984">
        <v>0</v>
      </c>
      <c r="AH984">
        <v>0</v>
      </c>
      <c r="AI984">
        <v>0</v>
      </c>
      <c r="AJ984">
        <v>90</v>
      </c>
      <c r="AK984">
        <v>579</v>
      </c>
      <c r="AL984">
        <v>0</v>
      </c>
      <c r="AM984">
        <v>563</v>
      </c>
      <c r="AN984">
        <v>0</v>
      </c>
      <c r="AO984">
        <v>108</v>
      </c>
      <c r="AP984">
        <v>76</v>
      </c>
    </row>
    <row r="985" spans="1:42" x14ac:dyDescent="0.2">
      <c r="A985">
        <v>57700280</v>
      </c>
      <c r="B985" t="s">
        <v>1508</v>
      </c>
      <c r="C985">
        <v>42735</v>
      </c>
      <c r="D985">
        <v>0</v>
      </c>
      <c r="E985">
        <v>0</v>
      </c>
      <c r="F985">
        <v>0</v>
      </c>
      <c r="G985">
        <v>0</v>
      </c>
      <c r="H985">
        <v>0</v>
      </c>
      <c r="I985" t="s">
        <v>1510</v>
      </c>
      <c r="J985">
        <v>21194</v>
      </c>
      <c r="K985">
        <v>1863</v>
      </c>
      <c r="L985">
        <v>1319</v>
      </c>
      <c r="M985">
        <v>16869</v>
      </c>
      <c r="N985">
        <v>1142</v>
      </c>
      <c r="O985">
        <v>855</v>
      </c>
      <c r="P985">
        <v>208</v>
      </c>
      <c r="Q985">
        <v>2</v>
      </c>
      <c r="R985">
        <v>0</v>
      </c>
      <c r="S985">
        <v>130</v>
      </c>
      <c r="T985">
        <v>452</v>
      </c>
      <c r="U985">
        <v>63</v>
      </c>
      <c r="V985">
        <v>130</v>
      </c>
      <c r="W985">
        <v>24</v>
      </c>
      <c r="X985">
        <v>730</v>
      </c>
      <c r="Y985">
        <v>513</v>
      </c>
      <c r="Z985">
        <v>10</v>
      </c>
      <c r="AA985">
        <v>65</v>
      </c>
      <c r="AB985">
        <v>0</v>
      </c>
      <c r="AC985">
        <v>2</v>
      </c>
      <c r="AD985">
        <v>14126</v>
      </c>
      <c r="AE985">
        <v>2358</v>
      </c>
      <c r="AF985">
        <v>295</v>
      </c>
      <c r="AG985">
        <v>0</v>
      </c>
      <c r="AH985">
        <v>0</v>
      </c>
      <c r="AI985">
        <v>0</v>
      </c>
      <c r="AJ985">
        <v>89</v>
      </c>
      <c r="AK985">
        <v>579</v>
      </c>
      <c r="AL985">
        <v>0</v>
      </c>
      <c r="AM985">
        <v>563</v>
      </c>
      <c r="AN985">
        <v>0</v>
      </c>
      <c r="AO985">
        <v>106</v>
      </c>
      <c r="AP985">
        <v>77</v>
      </c>
    </row>
    <row r="986" spans="1:42" x14ac:dyDescent="0.2">
      <c r="A986">
        <v>57700320</v>
      </c>
      <c r="B986" t="s">
        <v>1511</v>
      </c>
      <c r="C986">
        <v>43465</v>
      </c>
      <c r="D986">
        <v>0</v>
      </c>
      <c r="E986">
        <v>0</v>
      </c>
      <c r="F986">
        <v>0</v>
      </c>
      <c r="G986">
        <v>0</v>
      </c>
      <c r="H986">
        <v>0</v>
      </c>
      <c r="I986" t="s">
        <v>2211</v>
      </c>
      <c r="J986">
        <v>10522</v>
      </c>
      <c r="K986">
        <v>1969</v>
      </c>
      <c r="L986">
        <v>886</v>
      </c>
      <c r="M986">
        <v>7185</v>
      </c>
      <c r="N986">
        <v>482</v>
      </c>
      <c r="O986">
        <v>1115</v>
      </c>
      <c r="P986">
        <v>297</v>
      </c>
      <c r="Q986">
        <v>1</v>
      </c>
      <c r="R986">
        <v>0</v>
      </c>
      <c r="S986">
        <v>133</v>
      </c>
      <c r="T986">
        <v>185</v>
      </c>
      <c r="U986">
        <v>64</v>
      </c>
      <c r="V986">
        <v>154</v>
      </c>
      <c r="W986">
        <v>20</v>
      </c>
      <c r="X986">
        <v>552</v>
      </c>
      <c r="Y986">
        <v>214</v>
      </c>
      <c r="Z986">
        <v>24</v>
      </c>
      <c r="AA986">
        <v>66</v>
      </c>
      <c r="AB986">
        <v>30</v>
      </c>
      <c r="AC986">
        <v>0</v>
      </c>
      <c r="AD986">
        <v>5115</v>
      </c>
      <c r="AE986">
        <v>1738</v>
      </c>
      <c r="AF986">
        <v>249</v>
      </c>
      <c r="AG986">
        <v>0</v>
      </c>
      <c r="AH986">
        <v>0</v>
      </c>
      <c r="AI986">
        <v>5</v>
      </c>
      <c r="AJ986">
        <v>77</v>
      </c>
      <c r="AK986">
        <v>173</v>
      </c>
      <c r="AL986">
        <v>1</v>
      </c>
      <c r="AM986">
        <v>307</v>
      </c>
      <c r="AN986">
        <v>0</v>
      </c>
      <c r="AO986">
        <v>182</v>
      </c>
      <c r="AP986">
        <v>93</v>
      </c>
    </row>
    <row r="987" spans="1:42" x14ac:dyDescent="0.2">
      <c r="A987">
        <v>57700320</v>
      </c>
      <c r="B987" t="s">
        <v>1511</v>
      </c>
      <c r="C987">
        <v>43100</v>
      </c>
      <c r="D987">
        <v>0</v>
      </c>
      <c r="E987">
        <v>0</v>
      </c>
      <c r="F987">
        <v>0</v>
      </c>
      <c r="G987">
        <v>0</v>
      </c>
      <c r="H987">
        <v>0</v>
      </c>
      <c r="I987" t="s">
        <v>1512</v>
      </c>
      <c r="J987">
        <v>10522</v>
      </c>
      <c r="K987">
        <v>1961</v>
      </c>
      <c r="L987">
        <v>881</v>
      </c>
      <c r="M987">
        <v>7197</v>
      </c>
      <c r="N987">
        <v>483</v>
      </c>
      <c r="O987">
        <v>1109</v>
      </c>
      <c r="P987">
        <v>290</v>
      </c>
      <c r="Q987">
        <v>1</v>
      </c>
      <c r="R987">
        <v>0</v>
      </c>
      <c r="S987">
        <v>135</v>
      </c>
      <c r="T987">
        <v>186</v>
      </c>
      <c r="U987">
        <v>65</v>
      </c>
      <c r="V987">
        <v>154</v>
      </c>
      <c r="W987">
        <v>20</v>
      </c>
      <c r="X987">
        <v>553</v>
      </c>
      <c r="Y987">
        <v>213</v>
      </c>
      <c r="Z987">
        <v>24</v>
      </c>
      <c r="AA987">
        <v>66</v>
      </c>
      <c r="AB987">
        <v>26</v>
      </c>
      <c r="AC987">
        <v>0</v>
      </c>
      <c r="AD987">
        <v>5133</v>
      </c>
      <c r="AE987">
        <v>1738</v>
      </c>
      <c r="AF987">
        <v>247</v>
      </c>
      <c r="AG987">
        <v>0</v>
      </c>
      <c r="AH987">
        <v>0</v>
      </c>
      <c r="AI987">
        <v>5</v>
      </c>
      <c r="AJ987">
        <v>74</v>
      </c>
      <c r="AK987">
        <v>174</v>
      </c>
      <c r="AL987">
        <v>1</v>
      </c>
      <c r="AM987">
        <v>308</v>
      </c>
      <c r="AN987">
        <v>0</v>
      </c>
      <c r="AO987">
        <v>180</v>
      </c>
      <c r="AP987">
        <v>93</v>
      </c>
    </row>
    <row r="988" spans="1:42" x14ac:dyDescent="0.2">
      <c r="A988">
        <v>57700320</v>
      </c>
      <c r="B988" t="s">
        <v>1511</v>
      </c>
      <c r="C988">
        <v>42735</v>
      </c>
      <c r="D988">
        <v>0</v>
      </c>
      <c r="E988">
        <v>0</v>
      </c>
      <c r="F988">
        <v>0</v>
      </c>
      <c r="G988">
        <v>0</v>
      </c>
      <c r="H988">
        <v>0</v>
      </c>
      <c r="I988" t="s">
        <v>1513</v>
      </c>
      <c r="J988">
        <v>10522</v>
      </c>
      <c r="K988">
        <v>1986</v>
      </c>
      <c r="L988">
        <v>869</v>
      </c>
      <c r="M988">
        <v>7206</v>
      </c>
      <c r="N988">
        <v>461</v>
      </c>
      <c r="O988">
        <v>1095</v>
      </c>
      <c r="P988">
        <v>295</v>
      </c>
      <c r="Q988">
        <v>1</v>
      </c>
      <c r="R988">
        <v>0</v>
      </c>
      <c r="S988">
        <v>171</v>
      </c>
      <c r="T988">
        <v>185</v>
      </c>
      <c r="U988">
        <v>63</v>
      </c>
      <c r="V988">
        <v>157</v>
      </c>
      <c r="W988">
        <v>20</v>
      </c>
      <c r="X988">
        <v>561</v>
      </c>
      <c r="Y988">
        <v>203</v>
      </c>
      <c r="Z988">
        <v>19</v>
      </c>
      <c r="AA988">
        <v>67</v>
      </c>
      <c r="AB988">
        <v>19</v>
      </c>
      <c r="AC988">
        <v>0</v>
      </c>
      <c r="AD988">
        <v>5174</v>
      </c>
      <c r="AE988">
        <v>1735</v>
      </c>
      <c r="AF988">
        <v>221</v>
      </c>
      <c r="AG988">
        <v>0</v>
      </c>
      <c r="AH988">
        <v>0</v>
      </c>
      <c r="AI988">
        <v>5</v>
      </c>
      <c r="AJ988">
        <v>70</v>
      </c>
      <c r="AK988">
        <v>180</v>
      </c>
      <c r="AL988">
        <v>1</v>
      </c>
      <c r="AM988">
        <v>280</v>
      </c>
      <c r="AN988">
        <v>0</v>
      </c>
      <c r="AO988">
        <v>182</v>
      </c>
      <c r="AP988">
        <v>95</v>
      </c>
    </row>
    <row r="989" spans="1:42" x14ac:dyDescent="0.2">
      <c r="A989">
        <v>57700360</v>
      </c>
      <c r="B989" t="s">
        <v>1514</v>
      </c>
      <c r="C989">
        <v>43465</v>
      </c>
      <c r="D989">
        <v>0</v>
      </c>
      <c r="E989">
        <v>0</v>
      </c>
      <c r="F989">
        <v>0</v>
      </c>
      <c r="G989">
        <v>0</v>
      </c>
      <c r="H989">
        <v>0</v>
      </c>
      <c r="I989" t="s">
        <v>2212</v>
      </c>
      <c r="J989">
        <v>6876</v>
      </c>
      <c r="K989">
        <v>709</v>
      </c>
      <c r="L989">
        <v>369</v>
      </c>
      <c r="M989">
        <v>5654</v>
      </c>
      <c r="N989">
        <v>144</v>
      </c>
      <c r="O989">
        <v>358</v>
      </c>
      <c r="P989">
        <v>128</v>
      </c>
      <c r="Q989">
        <v>2</v>
      </c>
      <c r="R989">
        <v>0</v>
      </c>
      <c r="S989">
        <v>0</v>
      </c>
      <c r="T989">
        <v>151</v>
      </c>
      <c r="U989">
        <v>26</v>
      </c>
      <c r="V989">
        <v>38</v>
      </c>
      <c r="W989">
        <v>7</v>
      </c>
      <c r="X989">
        <v>216</v>
      </c>
      <c r="Y989">
        <v>131</v>
      </c>
      <c r="Z989">
        <v>3</v>
      </c>
      <c r="AA989">
        <v>20</v>
      </c>
      <c r="AB989">
        <v>0</v>
      </c>
      <c r="AC989">
        <v>0</v>
      </c>
      <c r="AD989">
        <v>4260</v>
      </c>
      <c r="AE989">
        <v>1320</v>
      </c>
      <c r="AF989">
        <v>43</v>
      </c>
      <c r="AG989">
        <v>0</v>
      </c>
      <c r="AH989">
        <v>0</v>
      </c>
      <c r="AI989">
        <v>0</v>
      </c>
      <c r="AJ989">
        <v>31</v>
      </c>
      <c r="AK989">
        <v>136</v>
      </c>
      <c r="AL989">
        <v>1</v>
      </c>
      <c r="AM989">
        <v>7</v>
      </c>
      <c r="AN989">
        <v>0</v>
      </c>
      <c r="AO989">
        <v>87</v>
      </c>
      <c r="AP989">
        <v>21</v>
      </c>
    </row>
    <row r="990" spans="1:42" x14ac:dyDescent="0.2">
      <c r="A990">
        <v>57700360</v>
      </c>
      <c r="B990" t="s">
        <v>1514</v>
      </c>
      <c r="C990">
        <v>43100</v>
      </c>
      <c r="D990">
        <v>0</v>
      </c>
      <c r="E990">
        <v>0</v>
      </c>
      <c r="F990">
        <v>0</v>
      </c>
      <c r="G990">
        <v>0</v>
      </c>
      <c r="H990">
        <v>0</v>
      </c>
      <c r="I990" t="s">
        <v>1515</v>
      </c>
      <c r="J990">
        <v>6876</v>
      </c>
      <c r="K990">
        <v>701</v>
      </c>
      <c r="L990">
        <v>370</v>
      </c>
      <c r="M990">
        <v>5661</v>
      </c>
      <c r="N990">
        <v>144</v>
      </c>
      <c r="O990">
        <v>352</v>
      </c>
      <c r="P990">
        <v>128</v>
      </c>
      <c r="Q990">
        <v>2</v>
      </c>
      <c r="R990">
        <v>0</v>
      </c>
      <c r="S990">
        <v>0</v>
      </c>
      <c r="T990">
        <v>148</v>
      </c>
      <c r="U990">
        <v>26</v>
      </c>
      <c r="V990">
        <v>38</v>
      </c>
      <c r="W990">
        <v>7</v>
      </c>
      <c r="X990">
        <v>216</v>
      </c>
      <c r="Y990">
        <v>132</v>
      </c>
      <c r="Z990">
        <v>3</v>
      </c>
      <c r="AA990">
        <v>20</v>
      </c>
      <c r="AB990">
        <v>0</v>
      </c>
      <c r="AC990">
        <v>0</v>
      </c>
      <c r="AD990">
        <v>4271</v>
      </c>
      <c r="AE990">
        <v>1317</v>
      </c>
      <c r="AF990">
        <v>40</v>
      </c>
      <c r="AG990">
        <v>0</v>
      </c>
      <c r="AH990">
        <v>0</v>
      </c>
      <c r="AI990">
        <v>0</v>
      </c>
      <c r="AJ990">
        <v>33</v>
      </c>
      <c r="AK990">
        <v>136</v>
      </c>
      <c r="AL990">
        <v>1</v>
      </c>
      <c r="AM990">
        <v>7</v>
      </c>
      <c r="AN990">
        <v>0</v>
      </c>
      <c r="AO990">
        <v>88</v>
      </c>
      <c r="AP990">
        <v>21</v>
      </c>
    </row>
    <row r="991" spans="1:42" x14ac:dyDescent="0.2">
      <c r="A991">
        <v>57700360</v>
      </c>
      <c r="B991" t="s">
        <v>1514</v>
      </c>
      <c r="C991">
        <v>42735</v>
      </c>
      <c r="D991">
        <v>0</v>
      </c>
      <c r="E991">
        <v>0</v>
      </c>
      <c r="F991">
        <v>0</v>
      </c>
      <c r="G991">
        <v>0</v>
      </c>
      <c r="H991">
        <v>0</v>
      </c>
      <c r="I991" t="s">
        <v>1516</v>
      </c>
      <c r="J991">
        <v>6875</v>
      </c>
      <c r="K991">
        <v>699</v>
      </c>
      <c r="L991">
        <v>370</v>
      </c>
      <c r="M991">
        <v>5662</v>
      </c>
      <c r="N991">
        <v>144</v>
      </c>
      <c r="O991">
        <v>350</v>
      </c>
      <c r="P991">
        <v>128</v>
      </c>
      <c r="Q991">
        <v>2</v>
      </c>
      <c r="R991">
        <v>0</v>
      </c>
      <c r="S991">
        <v>0</v>
      </c>
      <c r="T991">
        <v>149</v>
      </c>
      <c r="U991">
        <v>26</v>
      </c>
      <c r="V991">
        <v>37</v>
      </c>
      <c r="W991">
        <v>7</v>
      </c>
      <c r="X991">
        <v>222</v>
      </c>
      <c r="Y991">
        <v>126</v>
      </c>
      <c r="Z991">
        <v>3</v>
      </c>
      <c r="AA991">
        <v>20</v>
      </c>
      <c r="AB991">
        <v>0</v>
      </c>
      <c r="AC991">
        <v>0</v>
      </c>
      <c r="AD991">
        <v>4274</v>
      </c>
      <c r="AE991">
        <v>1318</v>
      </c>
      <c r="AF991">
        <v>37</v>
      </c>
      <c r="AG991">
        <v>0</v>
      </c>
      <c r="AH991">
        <v>0</v>
      </c>
      <c r="AI991">
        <v>0</v>
      </c>
      <c r="AJ991">
        <v>33</v>
      </c>
      <c r="AK991">
        <v>136</v>
      </c>
      <c r="AL991">
        <v>1</v>
      </c>
      <c r="AM991">
        <v>7</v>
      </c>
      <c r="AN991">
        <v>0</v>
      </c>
      <c r="AO991">
        <v>88</v>
      </c>
      <c r="AP991">
        <v>20</v>
      </c>
    </row>
    <row r="992" spans="1:42" x14ac:dyDescent="0.2">
      <c r="A992">
        <v>57700400</v>
      </c>
      <c r="B992" t="s">
        <v>1517</v>
      </c>
      <c r="C992">
        <v>43465</v>
      </c>
      <c r="D992">
        <v>0</v>
      </c>
      <c r="E992">
        <v>0</v>
      </c>
      <c r="F992">
        <v>0</v>
      </c>
      <c r="G992">
        <v>0</v>
      </c>
      <c r="H992">
        <v>0</v>
      </c>
      <c r="I992" t="s">
        <v>2213</v>
      </c>
      <c r="J992">
        <v>13748</v>
      </c>
      <c r="K992">
        <v>1208</v>
      </c>
      <c r="L992">
        <v>700</v>
      </c>
      <c r="M992">
        <v>11466</v>
      </c>
      <c r="N992">
        <v>373</v>
      </c>
      <c r="O992">
        <v>450</v>
      </c>
      <c r="P992">
        <v>151</v>
      </c>
      <c r="Q992">
        <v>0</v>
      </c>
      <c r="R992">
        <v>0</v>
      </c>
      <c r="S992">
        <v>0</v>
      </c>
      <c r="T992">
        <v>494</v>
      </c>
      <c r="U992">
        <v>30</v>
      </c>
      <c r="V992">
        <v>74</v>
      </c>
      <c r="W992">
        <v>10</v>
      </c>
      <c r="X992">
        <v>439</v>
      </c>
      <c r="Y992">
        <v>222</v>
      </c>
      <c r="Z992">
        <v>7</v>
      </c>
      <c r="AA992">
        <v>31</v>
      </c>
      <c r="AB992">
        <v>0</v>
      </c>
      <c r="AC992">
        <v>0</v>
      </c>
      <c r="AD992">
        <v>10664</v>
      </c>
      <c r="AE992">
        <v>646</v>
      </c>
      <c r="AF992">
        <v>108</v>
      </c>
      <c r="AG992">
        <v>0</v>
      </c>
      <c r="AH992">
        <v>0</v>
      </c>
      <c r="AI992">
        <v>38</v>
      </c>
      <c r="AJ992">
        <v>11</v>
      </c>
      <c r="AK992">
        <v>340</v>
      </c>
      <c r="AL992">
        <v>0</v>
      </c>
      <c r="AM992">
        <v>33</v>
      </c>
      <c r="AN992">
        <v>0</v>
      </c>
      <c r="AO992">
        <v>87</v>
      </c>
      <c r="AP992">
        <v>50</v>
      </c>
    </row>
    <row r="993" spans="1:42" x14ac:dyDescent="0.2">
      <c r="A993">
        <v>57700400</v>
      </c>
      <c r="B993" t="s">
        <v>1517</v>
      </c>
      <c r="C993">
        <v>43100</v>
      </c>
      <c r="D993">
        <v>0</v>
      </c>
      <c r="E993">
        <v>0</v>
      </c>
      <c r="F993">
        <v>0</v>
      </c>
      <c r="G993">
        <v>0</v>
      </c>
      <c r="H993">
        <v>0</v>
      </c>
      <c r="I993" t="s">
        <v>1518</v>
      </c>
      <c r="J993">
        <v>13748</v>
      </c>
      <c r="K993">
        <v>1196</v>
      </c>
      <c r="L993">
        <v>697</v>
      </c>
      <c r="M993">
        <v>11480</v>
      </c>
      <c r="N993">
        <v>376</v>
      </c>
      <c r="O993">
        <v>442</v>
      </c>
      <c r="P993">
        <v>149</v>
      </c>
      <c r="Q993">
        <v>0</v>
      </c>
      <c r="R993">
        <v>0</v>
      </c>
      <c r="S993">
        <v>0</v>
      </c>
      <c r="T993">
        <v>494</v>
      </c>
      <c r="U993">
        <v>30</v>
      </c>
      <c r="V993">
        <v>72</v>
      </c>
      <c r="W993">
        <v>10</v>
      </c>
      <c r="X993">
        <v>434</v>
      </c>
      <c r="Y993">
        <v>225</v>
      </c>
      <c r="Z993">
        <v>7</v>
      </c>
      <c r="AA993">
        <v>31</v>
      </c>
      <c r="AB993">
        <v>0</v>
      </c>
      <c r="AC993">
        <v>0</v>
      </c>
      <c r="AD993">
        <v>10679</v>
      </c>
      <c r="AE993">
        <v>644</v>
      </c>
      <c r="AF993">
        <v>108</v>
      </c>
      <c r="AG993">
        <v>0</v>
      </c>
      <c r="AH993">
        <v>0</v>
      </c>
      <c r="AI993">
        <v>38</v>
      </c>
      <c r="AJ993">
        <v>11</v>
      </c>
      <c r="AK993">
        <v>343</v>
      </c>
      <c r="AL993">
        <v>0</v>
      </c>
      <c r="AM993">
        <v>33</v>
      </c>
      <c r="AN993">
        <v>0</v>
      </c>
      <c r="AO993">
        <v>85</v>
      </c>
      <c r="AP993">
        <v>48</v>
      </c>
    </row>
    <row r="994" spans="1:42" x14ac:dyDescent="0.2">
      <c r="A994">
        <v>57700400</v>
      </c>
      <c r="B994" t="s">
        <v>1517</v>
      </c>
      <c r="C994">
        <v>42735</v>
      </c>
      <c r="D994">
        <v>0</v>
      </c>
      <c r="E994">
        <v>0</v>
      </c>
      <c r="F994">
        <v>0</v>
      </c>
      <c r="G994">
        <v>0</v>
      </c>
      <c r="H994">
        <v>0</v>
      </c>
      <c r="I994" t="s">
        <v>1519</v>
      </c>
      <c r="J994">
        <v>13748</v>
      </c>
      <c r="K994">
        <v>1173</v>
      </c>
      <c r="L994">
        <v>696</v>
      </c>
      <c r="M994">
        <v>11497</v>
      </c>
      <c r="N994">
        <v>381</v>
      </c>
      <c r="O994">
        <v>431</v>
      </c>
      <c r="P994">
        <v>146</v>
      </c>
      <c r="Q994">
        <v>0</v>
      </c>
      <c r="R994">
        <v>0</v>
      </c>
      <c r="S994">
        <v>0</v>
      </c>
      <c r="T994">
        <v>486</v>
      </c>
      <c r="U994">
        <v>31</v>
      </c>
      <c r="V994">
        <v>70</v>
      </c>
      <c r="W994">
        <v>10</v>
      </c>
      <c r="X994">
        <v>419</v>
      </c>
      <c r="Y994">
        <v>239</v>
      </c>
      <c r="Z994">
        <v>7</v>
      </c>
      <c r="AA994">
        <v>31</v>
      </c>
      <c r="AB994">
        <v>0</v>
      </c>
      <c r="AC994">
        <v>0</v>
      </c>
      <c r="AD994">
        <v>10701</v>
      </c>
      <c r="AE994">
        <v>645</v>
      </c>
      <c r="AF994">
        <v>106</v>
      </c>
      <c r="AG994">
        <v>0</v>
      </c>
      <c r="AH994">
        <v>0</v>
      </c>
      <c r="AI994">
        <v>38</v>
      </c>
      <c r="AJ994">
        <v>6</v>
      </c>
      <c r="AK994">
        <v>348</v>
      </c>
      <c r="AL994">
        <v>0</v>
      </c>
      <c r="AM994">
        <v>33</v>
      </c>
      <c r="AN994">
        <v>0</v>
      </c>
      <c r="AO994">
        <v>85</v>
      </c>
      <c r="AP994">
        <v>46</v>
      </c>
    </row>
    <row r="995" spans="1:42" x14ac:dyDescent="0.2">
      <c r="A995">
        <v>57700440</v>
      </c>
      <c r="B995" t="s">
        <v>1520</v>
      </c>
      <c r="C995">
        <v>43465</v>
      </c>
      <c r="D995">
        <v>0</v>
      </c>
      <c r="E995">
        <v>0</v>
      </c>
      <c r="F995">
        <v>0</v>
      </c>
      <c r="G995">
        <v>0</v>
      </c>
      <c r="H995">
        <v>0</v>
      </c>
      <c r="I995" t="s">
        <v>2214</v>
      </c>
      <c r="J995">
        <v>16613</v>
      </c>
      <c r="K995">
        <v>1168</v>
      </c>
      <c r="L995">
        <v>834</v>
      </c>
      <c r="M995">
        <v>14302</v>
      </c>
      <c r="N995">
        <v>309</v>
      </c>
      <c r="O995">
        <v>425</v>
      </c>
      <c r="P995">
        <v>142</v>
      </c>
      <c r="Q995">
        <v>0</v>
      </c>
      <c r="R995">
        <v>0</v>
      </c>
      <c r="S995">
        <v>0</v>
      </c>
      <c r="T995">
        <v>494</v>
      </c>
      <c r="U995">
        <v>27</v>
      </c>
      <c r="V995">
        <v>70</v>
      </c>
      <c r="W995">
        <v>11</v>
      </c>
      <c r="X995">
        <v>516</v>
      </c>
      <c r="Y995">
        <v>293</v>
      </c>
      <c r="Z995">
        <v>12</v>
      </c>
      <c r="AA995">
        <v>13</v>
      </c>
      <c r="AB995">
        <v>0</v>
      </c>
      <c r="AC995">
        <v>0</v>
      </c>
      <c r="AD995">
        <v>12222</v>
      </c>
      <c r="AE995">
        <v>1770</v>
      </c>
      <c r="AF995">
        <v>43</v>
      </c>
      <c r="AG995">
        <v>0</v>
      </c>
      <c r="AH995">
        <v>192</v>
      </c>
      <c r="AI995">
        <v>2</v>
      </c>
      <c r="AJ995">
        <v>75</v>
      </c>
      <c r="AK995">
        <v>283</v>
      </c>
      <c r="AL995">
        <v>0</v>
      </c>
      <c r="AM995">
        <v>26</v>
      </c>
      <c r="AN995">
        <v>0</v>
      </c>
      <c r="AO995">
        <v>87</v>
      </c>
      <c r="AP995">
        <v>36</v>
      </c>
    </row>
    <row r="996" spans="1:42" x14ac:dyDescent="0.2">
      <c r="A996">
        <v>57700440</v>
      </c>
      <c r="B996" t="s">
        <v>1520</v>
      </c>
      <c r="C996">
        <v>43100</v>
      </c>
      <c r="D996">
        <v>0</v>
      </c>
      <c r="E996">
        <v>0</v>
      </c>
      <c r="F996">
        <v>0</v>
      </c>
      <c r="G996">
        <v>0</v>
      </c>
      <c r="H996">
        <v>0</v>
      </c>
      <c r="I996" t="s">
        <v>1521</v>
      </c>
      <c r="J996">
        <v>16613</v>
      </c>
      <c r="K996">
        <v>1156</v>
      </c>
      <c r="L996">
        <v>833</v>
      </c>
      <c r="M996">
        <v>14283</v>
      </c>
      <c r="N996">
        <v>341</v>
      </c>
      <c r="O996">
        <v>418</v>
      </c>
      <c r="P996">
        <v>143</v>
      </c>
      <c r="Q996">
        <v>0</v>
      </c>
      <c r="R996">
        <v>0</v>
      </c>
      <c r="S996">
        <v>0</v>
      </c>
      <c r="T996">
        <v>489</v>
      </c>
      <c r="U996">
        <v>28</v>
      </c>
      <c r="V996">
        <v>67</v>
      </c>
      <c r="W996">
        <v>11</v>
      </c>
      <c r="X996">
        <v>521</v>
      </c>
      <c r="Y996">
        <v>286</v>
      </c>
      <c r="Z996">
        <v>12</v>
      </c>
      <c r="AA996">
        <v>13</v>
      </c>
      <c r="AB996">
        <v>0</v>
      </c>
      <c r="AC996">
        <v>0</v>
      </c>
      <c r="AD996">
        <v>12248</v>
      </c>
      <c r="AE996">
        <v>1763</v>
      </c>
      <c r="AF996">
        <v>32</v>
      </c>
      <c r="AG996">
        <v>0</v>
      </c>
      <c r="AH996">
        <v>192</v>
      </c>
      <c r="AI996">
        <v>2</v>
      </c>
      <c r="AJ996">
        <v>47</v>
      </c>
      <c r="AK996">
        <v>315</v>
      </c>
      <c r="AL996">
        <v>0</v>
      </c>
      <c r="AM996">
        <v>26</v>
      </c>
      <c r="AN996">
        <v>0</v>
      </c>
      <c r="AO996">
        <v>86</v>
      </c>
      <c r="AP996">
        <v>34</v>
      </c>
    </row>
    <row r="997" spans="1:42" x14ac:dyDescent="0.2">
      <c r="A997">
        <v>57700440</v>
      </c>
      <c r="B997" t="s">
        <v>1520</v>
      </c>
      <c r="C997">
        <v>42735</v>
      </c>
      <c r="D997">
        <v>0</v>
      </c>
      <c r="E997">
        <v>0</v>
      </c>
      <c r="F997">
        <v>0</v>
      </c>
      <c r="G997">
        <v>0</v>
      </c>
      <c r="H997">
        <v>0</v>
      </c>
      <c r="I997" t="s">
        <v>1522</v>
      </c>
      <c r="J997">
        <v>16613</v>
      </c>
      <c r="K997">
        <v>1142</v>
      </c>
      <c r="L997">
        <v>832</v>
      </c>
      <c r="M997">
        <v>14267</v>
      </c>
      <c r="N997">
        <v>373</v>
      </c>
      <c r="O997">
        <v>413</v>
      </c>
      <c r="P997">
        <v>142</v>
      </c>
      <c r="Q997">
        <v>0</v>
      </c>
      <c r="R997">
        <v>0</v>
      </c>
      <c r="S997">
        <v>0</v>
      </c>
      <c r="T997">
        <v>482</v>
      </c>
      <c r="U997">
        <v>28</v>
      </c>
      <c r="V997">
        <v>64</v>
      </c>
      <c r="W997">
        <v>11</v>
      </c>
      <c r="X997">
        <v>541</v>
      </c>
      <c r="Y997">
        <v>266</v>
      </c>
      <c r="Z997">
        <v>12</v>
      </c>
      <c r="AA997">
        <v>13</v>
      </c>
      <c r="AB997">
        <v>0</v>
      </c>
      <c r="AC997">
        <v>0</v>
      </c>
      <c r="AD997">
        <v>12266</v>
      </c>
      <c r="AE997">
        <v>1764</v>
      </c>
      <c r="AF997">
        <v>29</v>
      </c>
      <c r="AG997">
        <v>0</v>
      </c>
      <c r="AH997">
        <v>192</v>
      </c>
      <c r="AI997">
        <v>2</v>
      </c>
      <c r="AJ997">
        <v>15</v>
      </c>
      <c r="AK997">
        <v>348</v>
      </c>
      <c r="AL997">
        <v>0</v>
      </c>
      <c r="AM997">
        <v>25</v>
      </c>
      <c r="AN997">
        <v>0</v>
      </c>
      <c r="AO997">
        <v>86</v>
      </c>
      <c r="AP997">
        <v>31</v>
      </c>
    </row>
    <row r="998" spans="1:42" x14ac:dyDescent="0.2">
      <c r="A998">
        <v>57740000</v>
      </c>
      <c r="B998" t="s">
        <v>1523</v>
      </c>
      <c r="C998">
        <v>43465</v>
      </c>
      <c r="D998">
        <v>0</v>
      </c>
      <c r="E998">
        <v>0</v>
      </c>
      <c r="F998">
        <v>0</v>
      </c>
      <c r="G998">
        <v>0</v>
      </c>
      <c r="H998">
        <v>0</v>
      </c>
      <c r="I998" t="s">
        <v>2215</v>
      </c>
      <c r="J998">
        <v>124680</v>
      </c>
      <c r="K998">
        <v>12477</v>
      </c>
      <c r="L998">
        <v>7374</v>
      </c>
      <c r="M998">
        <v>103001</v>
      </c>
      <c r="N998">
        <v>1828</v>
      </c>
      <c r="O998">
        <v>5171</v>
      </c>
      <c r="P998">
        <v>2060</v>
      </c>
      <c r="Q998">
        <v>39</v>
      </c>
      <c r="R998">
        <v>0</v>
      </c>
      <c r="S998">
        <v>181</v>
      </c>
      <c r="T998">
        <v>2346</v>
      </c>
      <c r="U998">
        <v>774</v>
      </c>
      <c r="V998">
        <v>1780</v>
      </c>
      <c r="W998">
        <v>124</v>
      </c>
      <c r="X998">
        <v>3617</v>
      </c>
      <c r="Y998">
        <v>2967</v>
      </c>
      <c r="Z998">
        <v>159</v>
      </c>
      <c r="AA998">
        <v>343</v>
      </c>
      <c r="AB998">
        <v>288</v>
      </c>
      <c r="AC998">
        <v>0</v>
      </c>
      <c r="AD998">
        <v>65015</v>
      </c>
      <c r="AE998">
        <v>34675</v>
      </c>
      <c r="AF998">
        <v>1995</v>
      </c>
      <c r="AG998">
        <v>963</v>
      </c>
      <c r="AH998">
        <v>48</v>
      </c>
      <c r="AI998">
        <v>22</v>
      </c>
      <c r="AJ998">
        <v>284</v>
      </c>
      <c r="AK998">
        <v>799</v>
      </c>
      <c r="AL998">
        <v>0</v>
      </c>
      <c r="AM998">
        <v>1029</v>
      </c>
      <c r="AN998">
        <v>0</v>
      </c>
      <c r="AO998">
        <v>1285</v>
      </c>
      <c r="AP998">
        <v>1098</v>
      </c>
    </row>
    <row r="999" spans="1:42" x14ac:dyDescent="0.2">
      <c r="A999">
        <v>57740000</v>
      </c>
      <c r="B999" t="s">
        <v>1523</v>
      </c>
      <c r="C999">
        <v>43100</v>
      </c>
      <c r="D999">
        <v>0</v>
      </c>
      <c r="E999">
        <v>0</v>
      </c>
      <c r="F999">
        <v>0</v>
      </c>
      <c r="G999">
        <v>0</v>
      </c>
      <c r="H999">
        <v>0</v>
      </c>
      <c r="I999" t="s">
        <v>1524</v>
      </c>
      <c r="J999">
        <v>124680</v>
      </c>
      <c r="K999">
        <v>12421</v>
      </c>
      <c r="L999">
        <v>7357</v>
      </c>
      <c r="M999">
        <v>103102</v>
      </c>
      <c r="N999">
        <v>1799</v>
      </c>
      <c r="O999">
        <v>5103</v>
      </c>
      <c r="P999">
        <v>2032</v>
      </c>
      <c r="Q999">
        <v>40</v>
      </c>
      <c r="R999">
        <v>0</v>
      </c>
      <c r="S999">
        <v>185</v>
      </c>
      <c r="T999">
        <v>2311</v>
      </c>
      <c r="U999">
        <v>787</v>
      </c>
      <c r="V999">
        <v>1840</v>
      </c>
      <c r="W999">
        <v>123</v>
      </c>
      <c r="X999">
        <v>3617</v>
      </c>
      <c r="Y999">
        <v>2947</v>
      </c>
      <c r="Z999">
        <v>163</v>
      </c>
      <c r="AA999">
        <v>343</v>
      </c>
      <c r="AB999">
        <v>288</v>
      </c>
      <c r="AC999">
        <v>0</v>
      </c>
      <c r="AD999">
        <v>65155</v>
      </c>
      <c r="AE999">
        <v>34990</v>
      </c>
      <c r="AF999">
        <v>1666</v>
      </c>
      <c r="AG999">
        <v>963</v>
      </c>
      <c r="AH999">
        <v>36</v>
      </c>
      <c r="AI999">
        <v>24</v>
      </c>
      <c r="AJ999">
        <v>268</v>
      </c>
      <c r="AK999">
        <v>785</v>
      </c>
      <c r="AL999">
        <v>0</v>
      </c>
      <c r="AM999">
        <v>1014</v>
      </c>
      <c r="AN999">
        <v>0</v>
      </c>
      <c r="AO999">
        <v>1288</v>
      </c>
      <c r="AP999">
        <v>1158</v>
      </c>
    </row>
    <row r="1000" spans="1:42" x14ac:dyDescent="0.2">
      <c r="A1000">
        <v>57740000</v>
      </c>
      <c r="B1000" t="s">
        <v>1523</v>
      </c>
      <c r="C1000">
        <v>42735</v>
      </c>
      <c r="D1000">
        <v>0</v>
      </c>
      <c r="E1000">
        <v>0</v>
      </c>
      <c r="F1000">
        <v>0</v>
      </c>
      <c r="G1000">
        <v>0</v>
      </c>
      <c r="H1000">
        <v>0</v>
      </c>
      <c r="I1000" t="s">
        <v>1525</v>
      </c>
      <c r="J1000">
        <v>124680</v>
      </c>
      <c r="K1000">
        <v>12360</v>
      </c>
      <c r="L1000">
        <v>7328</v>
      </c>
      <c r="M1000">
        <v>103208</v>
      </c>
      <c r="N1000">
        <v>1784</v>
      </c>
      <c r="O1000">
        <v>5059</v>
      </c>
      <c r="P1000">
        <v>2017</v>
      </c>
      <c r="Q1000">
        <v>49</v>
      </c>
      <c r="R1000">
        <v>0</v>
      </c>
      <c r="S1000">
        <v>183</v>
      </c>
      <c r="T1000">
        <v>2275</v>
      </c>
      <c r="U1000">
        <v>758</v>
      </c>
      <c r="V1000">
        <v>1896</v>
      </c>
      <c r="W1000">
        <v>123</v>
      </c>
      <c r="X1000">
        <v>3608</v>
      </c>
      <c r="Y1000">
        <v>2903</v>
      </c>
      <c r="Z1000">
        <v>185</v>
      </c>
      <c r="AA1000">
        <v>344</v>
      </c>
      <c r="AB1000">
        <v>288</v>
      </c>
      <c r="AC1000">
        <v>0</v>
      </c>
      <c r="AD1000">
        <v>65277</v>
      </c>
      <c r="AE1000">
        <v>35055</v>
      </c>
      <c r="AF1000">
        <v>1593</v>
      </c>
      <c r="AG1000">
        <v>963</v>
      </c>
      <c r="AH1000">
        <v>36</v>
      </c>
      <c r="AI1000">
        <v>23</v>
      </c>
      <c r="AJ1000">
        <v>260</v>
      </c>
      <c r="AK1000">
        <v>770</v>
      </c>
      <c r="AL1000">
        <v>0</v>
      </c>
      <c r="AM1000">
        <v>1014</v>
      </c>
      <c r="AN1000">
        <v>0</v>
      </c>
      <c r="AO1000">
        <v>1286</v>
      </c>
      <c r="AP1000">
        <v>1209</v>
      </c>
    </row>
    <row r="1001" spans="1:42" x14ac:dyDescent="0.2">
      <c r="A1001">
        <v>57740040</v>
      </c>
      <c r="B1001" t="s">
        <v>1526</v>
      </c>
      <c r="C1001">
        <v>43465</v>
      </c>
      <c r="D1001">
        <v>0</v>
      </c>
      <c r="E1001">
        <v>0</v>
      </c>
      <c r="F1001">
        <v>0</v>
      </c>
      <c r="G1001">
        <v>0</v>
      </c>
      <c r="H1001">
        <v>0</v>
      </c>
      <c r="I1001" t="s">
        <v>2216</v>
      </c>
      <c r="J1001">
        <v>7622</v>
      </c>
      <c r="K1001">
        <v>371</v>
      </c>
      <c r="L1001">
        <v>430</v>
      </c>
      <c r="M1001">
        <v>6799</v>
      </c>
      <c r="N1001">
        <v>23</v>
      </c>
      <c r="O1001">
        <v>207</v>
      </c>
      <c r="P1001">
        <v>46</v>
      </c>
      <c r="Q1001">
        <v>0</v>
      </c>
      <c r="R1001">
        <v>0</v>
      </c>
      <c r="S1001">
        <v>4</v>
      </c>
      <c r="T1001">
        <v>57</v>
      </c>
      <c r="U1001">
        <v>12</v>
      </c>
      <c r="V1001">
        <v>41</v>
      </c>
      <c r="W1001">
        <v>4</v>
      </c>
      <c r="X1001">
        <v>145</v>
      </c>
      <c r="Y1001">
        <v>212</v>
      </c>
      <c r="Z1001">
        <v>3</v>
      </c>
      <c r="AA1001">
        <v>70</v>
      </c>
      <c r="AB1001">
        <v>0</v>
      </c>
      <c r="AC1001">
        <v>0</v>
      </c>
      <c r="AD1001">
        <v>2584</v>
      </c>
      <c r="AE1001">
        <v>4106</v>
      </c>
      <c r="AF1001">
        <v>107</v>
      </c>
      <c r="AG1001">
        <v>0</v>
      </c>
      <c r="AH1001">
        <v>0</v>
      </c>
      <c r="AI1001">
        <v>0</v>
      </c>
      <c r="AJ1001">
        <v>2</v>
      </c>
      <c r="AK1001">
        <v>19</v>
      </c>
      <c r="AL1001">
        <v>0</v>
      </c>
      <c r="AM1001">
        <v>3</v>
      </c>
      <c r="AN1001">
        <v>0</v>
      </c>
      <c r="AO1001">
        <v>26</v>
      </c>
      <c r="AP1001">
        <v>29</v>
      </c>
    </row>
    <row r="1002" spans="1:42" x14ac:dyDescent="0.2">
      <c r="A1002">
        <v>57740040</v>
      </c>
      <c r="B1002" t="s">
        <v>1526</v>
      </c>
      <c r="C1002">
        <v>43100</v>
      </c>
      <c r="D1002">
        <v>0</v>
      </c>
      <c r="E1002">
        <v>0</v>
      </c>
      <c r="F1002">
        <v>0</v>
      </c>
      <c r="G1002">
        <v>0</v>
      </c>
      <c r="H1002">
        <v>0</v>
      </c>
      <c r="I1002" t="s">
        <v>1527</v>
      </c>
      <c r="J1002">
        <v>7622</v>
      </c>
      <c r="K1002">
        <v>369</v>
      </c>
      <c r="L1002">
        <v>431</v>
      </c>
      <c r="M1002">
        <v>6800</v>
      </c>
      <c r="N1002">
        <v>22</v>
      </c>
      <c r="O1002">
        <v>206</v>
      </c>
      <c r="P1002">
        <v>46</v>
      </c>
      <c r="Q1002">
        <v>0</v>
      </c>
      <c r="R1002">
        <v>0</v>
      </c>
      <c r="S1002">
        <v>4</v>
      </c>
      <c r="T1002">
        <v>56</v>
      </c>
      <c r="U1002">
        <v>11</v>
      </c>
      <c r="V1002">
        <v>42</v>
      </c>
      <c r="W1002">
        <v>4</v>
      </c>
      <c r="X1002">
        <v>150</v>
      </c>
      <c r="Y1002">
        <v>207</v>
      </c>
      <c r="Z1002">
        <v>3</v>
      </c>
      <c r="AA1002">
        <v>70</v>
      </c>
      <c r="AB1002">
        <v>0</v>
      </c>
      <c r="AC1002">
        <v>0</v>
      </c>
      <c r="AD1002">
        <v>2584</v>
      </c>
      <c r="AE1002">
        <v>4108</v>
      </c>
      <c r="AF1002">
        <v>106</v>
      </c>
      <c r="AG1002">
        <v>0</v>
      </c>
      <c r="AH1002">
        <v>0</v>
      </c>
      <c r="AI1002">
        <v>0</v>
      </c>
      <c r="AJ1002">
        <v>2</v>
      </c>
      <c r="AK1002">
        <v>19</v>
      </c>
      <c r="AL1002">
        <v>0</v>
      </c>
      <c r="AM1002">
        <v>3</v>
      </c>
      <c r="AN1002">
        <v>0</v>
      </c>
      <c r="AO1002">
        <v>26</v>
      </c>
      <c r="AP1002">
        <v>31</v>
      </c>
    </row>
    <row r="1003" spans="1:42" x14ac:dyDescent="0.2">
      <c r="A1003">
        <v>57740040</v>
      </c>
      <c r="B1003" t="s">
        <v>1526</v>
      </c>
      <c r="C1003">
        <v>42735</v>
      </c>
      <c r="D1003">
        <v>0</v>
      </c>
      <c r="E1003">
        <v>0</v>
      </c>
      <c r="F1003">
        <v>0</v>
      </c>
      <c r="G1003">
        <v>0</v>
      </c>
      <c r="H1003">
        <v>0</v>
      </c>
      <c r="I1003" t="s">
        <v>1528</v>
      </c>
      <c r="J1003">
        <v>7622</v>
      </c>
      <c r="K1003">
        <v>369</v>
      </c>
      <c r="L1003">
        <v>423</v>
      </c>
      <c r="M1003">
        <v>6811</v>
      </c>
      <c r="N1003">
        <v>19</v>
      </c>
      <c r="O1003">
        <v>206</v>
      </c>
      <c r="P1003">
        <v>46</v>
      </c>
      <c r="Q1003">
        <v>0</v>
      </c>
      <c r="R1003">
        <v>0</v>
      </c>
      <c r="S1003">
        <v>4</v>
      </c>
      <c r="T1003">
        <v>56</v>
      </c>
      <c r="U1003">
        <v>11</v>
      </c>
      <c r="V1003">
        <v>42</v>
      </c>
      <c r="W1003">
        <v>4</v>
      </c>
      <c r="X1003">
        <v>148</v>
      </c>
      <c r="Y1003">
        <v>201</v>
      </c>
      <c r="Z1003">
        <v>4</v>
      </c>
      <c r="AA1003">
        <v>71</v>
      </c>
      <c r="AB1003">
        <v>0</v>
      </c>
      <c r="AC1003">
        <v>0</v>
      </c>
      <c r="AD1003">
        <v>2585</v>
      </c>
      <c r="AE1003">
        <v>4118</v>
      </c>
      <c r="AF1003">
        <v>106</v>
      </c>
      <c r="AG1003">
        <v>0</v>
      </c>
      <c r="AH1003">
        <v>0</v>
      </c>
      <c r="AI1003">
        <v>0</v>
      </c>
      <c r="AJ1003">
        <v>3</v>
      </c>
      <c r="AK1003">
        <v>16</v>
      </c>
      <c r="AL1003">
        <v>0</v>
      </c>
      <c r="AM1003">
        <v>3</v>
      </c>
      <c r="AN1003">
        <v>0</v>
      </c>
      <c r="AO1003">
        <v>26</v>
      </c>
      <c r="AP1003">
        <v>31</v>
      </c>
    </row>
    <row r="1004" spans="1:42" x14ac:dyDescent="0.2">
      <c r="A1004">
        <v>57740080</v>
      </c>
      <c r="B1004" t="s">
        <v>1529</v>
      </c>
      <c r="C1004">
        <v>43465</v>
      </c>
      <c r="D1004">
        <v>0</v>
      </c>
      <c r="E1004">
        <v>0</v>
      </c>
      <c r="F1004">
        <v>0</v>
      </c>
      <c r="G1004">
        <v>0</v>
      </c>
      <c r="H1004">
        <v>0</v>
      </c>
      <c r="I1004" t="s">
        <v>2217</v>
      </c>
      <c r="J1004">
        <v>5101</v>
      </c>
      <c r="K1004">
        <v>509</v>
      </c>
      <c r="L1004">
        <v>286</v>
      </c>
      <c r="M1004">
        <v>4261</v>
      </c>
      <c r="N1004">
        <v>46</v>
      </c>
      <c r="O1004">
        <v>216</v>
      </c>
      <c r="P1004">
        <v>62</v>
      </c>
      <c r="Q1004">
        <v>0</v>
      </c>
      <c r="R1004">
        <v>0</v>
      </c>
      <c r="S1004">
        <v>0</v>
      </c>
      <c r="T1004">
        <v>61</v>
      </c>
      <c r="U1004">
        <v>37</v>
      </c>
      <c r="V1004">
        <v>123</v>
      </c>
      <c r="W1004">
        <v>10</v>
      </c>
      <c r="X1004">
        <v>131</v>
      </c>
      <c r="Y1004">
        <v>92</v>
      </c>
      <c r="Z1004">
        <v>6</v>
      </c>
      <c r="AA1004">
        <v>0</v>
      </c>
      <c r="AB1004">
        <v>57</v>
      </c>
      <c r="AC1004">
        <v>0</v>
      </c>
      <c r="AD1004">
        <v>1718</v>
      </c>
      <c r="AE1004">
        <v>1926</v>
      </c>
      <c r="AF1004">
        <v>63</v>
      </c>
      <c r="AG1004">
        <v>548</v>
      </c>
      <c r="AH1004">
        <v>0</v>
      </c>
      <c r="AI1004">
        <v>3</v>
      </c>
      <c r="AJ1004">
        <v>3</v>
      </c>
      <c r="AK1004">
        <v>16</v>
      </c>
      <c r="AL1004">
        <v>0</v>
      </c>
      <c r="AM1004">
        <v>30</v>
      </c>
      <c r="AN1004">
        <v>0</v>
      </c>
      <c r="AO1004">
        <v>39</v>
      </c>
      <c r="AP1004">
        <v>61</v>
      </c>
    </row>
    <row r="1005" spans="1:42" x14ac:dyDescent="0.2">
      <c r="A1005">
        <v>57740080</v>
      </c>
      <c r="B1005" t="s">
        <v>1529</v>
      </c>
      <c r="C1005">
        <v>43100</v>
      </c>
      <c r="D1005">
        <v>0</v>
      </c>
      <c r="E1005">
        <v>0</v>
      </c>
      <c r="F1005">
        <v>0</v>
      </c>
      <c r="G1005">
        <v>0</v>
      </c>
      <c r="H1005">
        <v>0</v>
      </c>
      <c r="I1005" t="s">
        <v>1530</v>
      </c>
      <c r="J1005">
        <v>5101</v>
      </c>
      <c r="K1005">
        <v>506</v>
      </c>
      <c r="L1005">
        <v>286</v>
      </c>
      <c r="M1005">
        <v>4263</v>
      </c>
      <c r="N1005">
        <v>47</v>
      </c>
      <c r="O1005">
        <v>213</v>
      </c>
      <c r="P1005">
        <v>62</v>
      </c>
      <c r="Q1005">
        <v>0</v>
      </c>
      <c r="R1005">
        <v>0</v>
      </c>
      <c r="S1005">
        <v>0</v>
      </c>
      <c r="T1005">
        <v>61</v>
      </c>
      <c r="U1005">
        <v>36</v>
      </c>
      <c r="V1005">
        <v>123</v>
      </c>
      <c r="W1005">
        <v>10</v>
      </c>
      <c r="X1005">
        <v>130</v>
      </c>
      <c r="Y1005">
        <v>92</v>
      </c>
      <c r="Z1005">
        <v>6</v>
      </c>
      <c r="AA1005">
        <v>0</v>
      </c>
      <c r="AB1005">
        <v>57</v>
      </c>
      <c r="AC1005">
        <v>0</v>
      </c>
      <c r="AD1005">
        <v>1720</v>
      </c>
      <c r="AE1005">
        <v>1926</v>
      </c>
      <c r="AF1005">
        <v>63</v>
      </c>
      <c r="AG1005">
        <v>548</v>
      </c>
      <c r="AH1005">
        <v>0</v>
      </c>
      <c r="AI1005">
        <v>3</v>
      </c>
      <c r="AJ1005">
        <v>3</v>
      </c>
      <c r="AK1005">
        <v>17</v>
      </c>
      <c r="AL1005">
        <v>0</v>
      </c>
      <c r="AM1005">
        <v>30</v>
      </c>
      <c r="AN1005">
        <v>0</v>
      </c>
      <c r="AO1005">
        <v>39</v>
      </c>
      <c r="AP1005">
        <v>61</v>
      </c>
    </row>
    <row r="1006" spans="1:42" x14ac:dyDescent="0.2">
      <c r="A1006">
        <v>57740080</v>
      </c>
      <c r="B1006" t="s">
        <v>1529</v>
      </c>
      <c r="C1006">
        <v>42735</v>
      </c>
      <c r="D1006">
        <v>0</v>
      </c>
      <c r="E1006">
        <v>0</v>
      </c>
      <c r="F1006">
        <v>0</v>
      </c>
      <c r="G1006">
        <v>0</v>
      </c>
      <c r="H1006">
        <v>0</v>
      </c>
      <c r="I1006" t="s">
        <v>1531</v>
      </c>
      <c r="J1006">
        <v>5101</v>
      </c>
      <c r="K1006">
        <v>506</v>
      </c>
      <c r="L1006">
        <v>285</v>
      </c>
      <c r="M1006">
        <v>4264</v>
      </c>
      <c r="N1006">
        <v>46</v>
      </c>
      <c r="O1006">
        <v>213</v>
      </c>
      <c r="P1006">
        <v>63</v>
      </c>
      <c r="Q1006">
        <v>0</v>
      </c>
      <c r="R1006">
        <v>0</v>
      </c>
      <c r="S1006">
        <v>0</v>
      </c>
      <c r="T1006">
        <v>61</v>
      </c>
      <c r="U1006">
        <v>35</v>
      </c>
      <c r="V1006">
        <v>123</v>
      </c>
      <c r="W1006">
        <v>10</v>
      </c>
      <c r="X1006">
        <v>129</v>
      </c>
      <c r="Y1006">
        <v>92</v>
      </c>
      <c r="Z1006">
        <v>7</v>
      </c>
      <c r="AA1006">
        <v>0</v>
      </c>
      <c r="AB1006">
        <v>57</v>
      </c>
      <c r="AC1006">
        <v>0</v>
      </c>
      <c r="AD1006">
        <v>1721</v>
      </c>
      <c r="AE1006">
        <v>1926</v>
      </c>
      <c r="AF1006">
        <v>63</v>
      </c>
      <c r="AG1006">
        <v>548</v>
      </c>
      <c r="AH1006">
        <v>0</v>
      </c>
      <c r="AI1006">
        <v>3</v>
      </c>
      <c r="AJ1006">
        <v>3</v>
      </c>
      <c r="AK1006">
        <v>16</v>
      </c>
      <c r="AL1006">
        <v>0</v>
      </c>
      <c r="AM1006">
        <v>30</v>
      </c>
      <c r="AN1006">
        <v>0</v>
      </c>
      <c r="AO1006">
        <v>39</v>
      </c>
      <c r="AP1006">
        <v>61</v>
      </c>
    </row>
    <row r="1007" spans="1:42" x14ac:dyDescent="0.2">
      <c r="A1007">
        <v>57740120</v>
      </c>
      <c r="B1007" t="s">
        <v>1532</v>
      </c>
      <c r="C1007">
        <v>43465</v>
      </c>
      <c r="D1007">
        <v>0</v>
      </c>
      <c r="E1007">
        <v>0</v>
      </c>
      <c r="F1007">
        <v>0</v>
      </c>
      <c r="G1007">
        <v>0</v>
      </c>
      <c r="H1007">
        <v>0</v>
      </c>
      <c r="I1007" t="s">
        <v>2218</v>
      </c>
      <c r="J1007">
        <v>7728</v>
      </c>
      <c r="K1007">
        <v>564</v>
      </c>
      <c r="L1007">
        <v>428</v>
      </c>
      <c r="M1007">
        <v>6703</v>
      </c>
      <c r="N1007">
        <v>33</v>
      </c>
      <c r="O1007">
        <v>263</v>
      </c>
      <c r="P1007">
        <v>71</v>
      </c>
      <c r="Q1007">
        <v>4</v>
      </c>
      <c r="R1007">
        <v>0</v>
      </c>
      <c r="S1007">
        <v>0</v>
      </c>
      <c r="T1007">
        <v>130</v>
      </c>
      <c r="U1007">
        <v>22</v>
      </c>
      <c r="V1007">
        <v>69</v>
      </c>
      <c r="W1007">
        <v>5</v>
      </c>
      <c r="X1007">
        <v>209</v>
      </c>
      <c r="Y1007">
        <v>206</v>
      </c>
      <c r="Z1007">
        <v>3</v>
      </c>
      <c r="AA1007">
        <v>10</v>
      </c>
      <c r="AB1007">
        <v>0</v>
      </c>
      <c r="AC1007">
        <v>0</v>
      </c>
      <c r="AD1007">
        <v>5116</v>
      </c>
      <c r="AE1007">
        <v>1471</v>
      </c>
      <c r="AF1007">
        <v>108</v>
      </c>
      <c r="AG1007">
        <v>0</v>
      </c>
      <c r="AH1007">
        <v>0</v>
      </c>
      <c r="AI1007">
        <v>0</v>
      </c>
      <c r="AJ1007">
        <v>9</v>
      </c>
      <c r="AK1007">
        <v>31</v>
      </c>
      <c r="AL1007">
        <v>0</v>
      </c>
      <c r="AM1007">
        <v>2</v>
      </c>
      <c r="AN1007">
        <v>0</v>
      </c>
      <c r="AO1007">
        <v>47</v>
      </c>
      <c r="AP1007">
        <v>54</v>
      </c>
    </row>
    <row r="1008" spans="1:42" x14ac:dyDescent="0.2">
      <c r="A1008">
        <v>57740120</v>
      </c>
      <c r="B1008" t="s">
        <v>1532</v>
      </c>
      <c r="C1008">
        <v>43100</v>
      </c>
      <c r="D1008">
        <v>0</v>
      </c>
      <c r="E1008">
        <v>0</v>
      </c>
      <c r="F1008">
        <v>0</v>
      </c>
      <c r="G1008">
        <v>0</v>
      </c>
      <c r="H1008">
        <v>0</v>
      </c>
      <c r="I1008" t="s">
        <v>1533</v>
      </c>
      <c r="J1008">
        <v>7728</v>
      </c>
      <c r="K1008">
        <v>554</v>
      </c>
      <c r="L1008">
        <v>429</v>
      </c>
      <c r="M1008">
        <v>6712</v>
      </c>
      <c r="N1008">
        <v>33</v>
      </c>
      <c r="O1008">
        <v>263</v>
      </c>
      <c r="P1008">
        <v>68</v>
      </c>
      <c r="Q1008">
        <v>4</v>
      </c>
      <c r="R1008">
        <v>0</v>
      </c>
      <c r="S1008">
        <v>0</v>
      </c>
      <c r="T1008">
        <v>122</v>
      </c>
      <c r="U1008">
        <v>22</v>
      </c>
      <c r="V1008">
        <v>70</v>
      </c>
      <c r="W1008">
        <v>5</v>
      </c>
      <c r="X1008">
        <v>213</v>
      </c>
      <c r="Y1008">
        <v>204</v>
      </c>
      <c r="Z1008">
        <v>3</v>
      </c>
      <c r="AA1008">
        <v>10</v>
      </c>
      <c r="AB1008">
        <v>0</v>
      </c>
      <c r="AC1008">
        <v>0</v>
      </c>
      <c r="AD1008">
        <v>5126</v>
      </c>
      <c r="AE1008">
        <v>1474</v>
      </c>
      <c r="AF1008">
        <v>102</v>
      </c>
      <c r="AG1008">
        <v>0</v>
      </c>
      <c r="AH1008">
        <v>0</v>
      </c>
      <c r="AI1008">
        <v>0</v>
      </c>
      <c r="AJ1008">
        <v>9</v>
      </c>
      <c r="AK1008">
        <v>31</v>
      </c>
      <c r="AL1008">
        <v>0</v>
      </c>
      <c r="AM1008">
        <v>1</v>
      </c>
      <c r="AN1008">
        <v>0</v>
      </c>
      <c r="AO1008">
        <v>46</v>
      </c>
      <c r="AP1008">
        <v>54</v>
      </c>
    </row>
    <row r="1009" spans="1:42" x14ac:dyDescent="0.2">
      <c r="A1009">
        <v>57740120</v>
      </c>
      <c r="B1009" t="s">
        <v>1532</v>
      </c>
      <c r="C1009">
        <v>42735</v>
      </c>
      <c r="D1009">
        <v>0</v>
      </c>
      <c r="E1009">
        <v>0</v>
      </c>
      <c r="F1009">
        <v>0</v>
      </c>
      <c r="G1009">
        <v>0</v>
      </c>
      <c r="H1009">
        <v>0</v>
      </c>
      <c r="I1009" t="s">
        <v>1534</v>
      </c>
      <c r="J1009">
        <v>7728</v>
      </c>
      <c r="K1009">
        <v>543</v>
      </c>
      <c r="L1009">
        <v>432</v>
      </c>
      <c r="M1009">
        <v>6721</v>
      </c>
      <c r="N1009">
        <v>32</v>
      </c>
      <c r="O1009">
        <v>257</v>
      </c>
      <c r="P1009">
        <v>69</v>
      </c>
      <c r="Q1009">
        <v>4</v>
      </c>
      <c r="R1009">
        <v>0</v>
      </c>
      <c r="S1009">
        <v>0</v>
      </c>
      <c r="T1009">
        <v>117</v>
      </c>
      <c r="U1009">
        <v>21</v>
      </c>
      <c r="V1009">
        <v>70</v>
      </c>
      <c r="W1009">
        <v>5</v>
      </c>
      <c r="X1009">
        <v>214</v>
      </c>
      <c r="Y1009">
        <v>205</v>
      </c>
      <c r="Z1009">
        <v>4</v>
      </c>
      <c r="AA1009">
        <v>10</v>
      </c>
      <c r="AB1009">
        <v>0</v>
      </c>
      <c r="AC1009">
        <v>0</v>
      </c>
      <c r="AD1009">
        <v>5142</v>
      </c>
      <c r="AE1009">
        <v>1478</v>
      </c>
      <c r="AF1009">
        <v>94</v>
      </c>
      <c r="AG1009">
        <v>0</v>
      </c>
      <c r="AH1009">
        <v>0</v>
      </c>
      <c r="AI1009">
        <v>0</v>
      </c>
      <c r="AJ1009">
        <v>7</v>
      </c>
      <c r="AK1009">
        <v>31</v>
      </c>
      <c r="AL1009">
        <v>0</v>
      </c>
      <c r="AM1009">
        <v>2</v>
      </c>
      <c r="AN1009">
        <v>0</v>
      </c>
      <c r="AO1009">
        <v>47</v>
      </c>
      <c r="AP1009">
        <v>55</v>
      </c>
    </row>
    <row r="1010" spans="1:42" x14ac:dyDescent="0.2">
      <c r="A1010">
        <v>57740160</v>
      </c>
      <c r="B1010" t="s">
        <v>1535</v>
      </c>
      <c r="C1010">
        <v>43465</v>
      </c>
      <c r="D1010">
        <v>0</v>
      </c>
      <c r="E1010">
        <v>0</v>
      </c>
      <c r="F1010">
        <v>0</v>
      </c>
      <c r="G1010">
        <v>0</v>
      </c>
      <c r="H1010">
        <v>0</v>
      </c>
      <c r="I1010" t="s">
        <v>2219</v>
      </c>
      <c r="J1010">
        <v>17099</v>
      </c>
      <c r="K1010">
        <v>1086</v>
      </c>
      <c r="L1010">
        <v>1079</v>
      </c>
      <c r="M1010">
        <v>14860</v>
      </c>
      <c r="N1010">
        <v>74</v>
      </c>
      <c r="O1010">
        <v>464</v>
      </c>
      <c r="P1010">
        <v>189</v>
      </c>
      <c r="Q1010">
        <v>15</v>
      </c>
      <c r="R1010">
        <v>0</v>
      </c>
      <c r="S1010">
        <v>0</v>
      </c>
      <c r="T1010">
        <v>227</v>
      </c>
      <c r="U1010">
        <v>49</v>
      </c>
      <c r="V1010">
        <v>131</v>
      </c>
      <c r="W1010">
        <v>12</v>
      </c>
      <c r="X1010">
        <v>449</v>
      </c>
      <c r="Y1010">
        <v>358</v>
      </c>
      <c r="Z1010">
        <v>26</v>
      </c>
      <c r="AA1010">
        <v>44</v>
      </c>
      <c r="AB1010">
        <v>202</v>
      </c>
      <c r="AC1010">
        <v>0</v>
      </c>
      <c r="AD1010">
        <v>8352</v>
      </c>
      <c r="AE1010">
        <v>6270</v>
      </c>
      <c r="AF1010">
        <v>226</v>
      </c>
      <c r="AG1010">
        <v>0</v>
      </c>
      <c r="AH1010">
        <v>0</v>
      </c>
      <c r="AI1010">
        <v>0</v>
      </c>
      <c r="AJ1010">
        <v>12</v>
      </c>
      <c r="AK1010">
        <v>61</v>
      </c>
      <c r="AL1010">
        <v>0</v>
      </c>
      <c r="AM1010">
        <v>13</v>
      </c>
      <c r="AN1010">
        <v>0</v>
      </c>
      <c r="AO1010">
        <v>124</v>
      </c>
      <c r="AP1010">
        <v>89</v>
      </c>
    </row>
    <row r="1011" spans="1:42" x14ac:dyDescent="0.2">
      <c r="A1011">
        <v>57740160</v>
      </c>
      <c r="B1011" t="s">
        <v>1535</v>
      </c>
      <c r="C1011">
        <v>43100</v>
      </c>
      <c r="D1011">
        <v>0</v>
      </c>
      <c r="E1011">
        <v>0</v>
      </c>
      <c r="F1011">
        <v>0</v>
      </c>
      <c r="G1011">
        <v>0</v>
      </c>
      <c r="H1011">
        <v>0</v>
      </c>
      <c r="I1011" t="s">
        <v>1536</v>
      </c>
      <c r="J1011">
        <v>17099</v>
      </c>
      <c r="K1011">
        <v>1079</v>
      </c>
      <c r="L1011">
        <v>1080</v>
      </c>
      <c r="M1011">
        <v>14869</v>
      </c>
      <c r="N1011">
        <v>70</v>
      </c>
      <c r="O1011">
        <v>459</v>
      </c>
      <c r="P1011">
        <v>189</v>
      </c>
      <c r="Q1011">
        <v>15</v>
      </c>
      <c r="R1011">
        <v>0</v>
      </c>
      <c r="S1011">
        <v>0</v>
      </c>
      <c r="T1011">
        <v>222</v>
      </c>
      <c r="U1011">
        <v>49</v>
      </c>
      <c r="V1011">
        <v>134</v>
      </c>
      <c r="W1011">
        <v>12</v>
      </c>
      <c r="X1011">
        <v>448</v>
      </c>
      <c r="Y1011">
        <v>360</v>
      </c>
      <c r="Z1011">
        <v>26</v>
      </c>
      <c r="AA1011">
        <v>44</v>
      </c>
      <c r="AB1011">
        <v>202</v>
      </c>
      <c r="AC1011">
        <v>0</v>
      </c>
      <c r="AD1011">
        <v>8360</v>
      </c>
      <c r="AE1011">
        <v>6277</v>
      </c>
      <c r="AF1011">
        <v>221</v>
      </c>
      <c r="AG1011">
        <v>0</v>
      </c>
      <c r="AH1011">
        <v>0</v>
      </c>
      <c r="AI1011">
        <v>0</v>
      </c>
      <c r="AJ1011">
        <v>11</v>
      </c>
      <c r="AK1011">
        <v>58</v>
      </c>
      <c r="AL1011">
        <v>0</v>
      </c>
      <c r="AM1011">
        <v>13</v>
      </c>
      <c r="AN1011">
        <v>0</v>
      </c>
      <c r="AO1011">
        <v>127</v>
      </c>
      <c r="AP1011">
        <v>92</v>
      </c>
    </row>
    <row r="1012" spans="1:42" x14ac:dyDescent="0.2">
      <c r="A1012">
        <v>57740160</v>
      </c>
      <c r="B1012" t="s">
        <v>1535</v>
      </c>
      <c r="C1012">
        <v>42735</v>
      </c>
      <c r="D1012">
        <v>0</v>
      </c>
      <c r="E1012">
        <v>0</v>
      </c>
      <c r="F1012">
        <v>0</v>
      </c>
      <c r="G1012">
        <v>0</v>
      </c>
      <c r="H1012">
        <v>0</v>
      </c>
      <c r="I1012" t="s">
        <v>1537</v>
      </c>
      <c r="J1012">
        <v>17099</v>
      </c>
      <c r="K1012">
        <v>1073</v>
      </c>
      <c r="L1012">
        <v>1079</v>
      </c>
      <c r="M1012">
        <v>14880</v>
      </c>
      <c r="N1012">
        <v>68</v>
      </c>
      <c r="O1012">
        <v>453</v>
      </c>
      <c r="P1012">
        <v>189</v>
      </c>
      <c r="Q1012">
        <v>15</v>
      </c>
      <c r="R1012">
        <v>0</v>
      </c>
      <c r="S1012">
        <v>0</v>
      </c>
      <c r="T1012">
        <v>217</v>
      </c>
      <c r="U1012">
        <v>49</v>
      </c>
      <c r="V1012">
        <v>138</v>
      </c>
      <c r="W1012">
        <v>12</v>
      </c>
      <c r="X1012">
        <v>449</v>
      </c>
      <c r="Y1012">
        <v>354</v>
      </c>
      <c r="Z1012">
        <v>29</v>
      </c>
      <c r="AA1012">
        <v>44</v>
      </c>
      <c r="AB1012">
        <v>202</v>
      </c>
      <c r="AC1012">
        <v>0</v>
      </c>
      <c r="AD1012">
        <v>8376</v>
      </c>
      <c r="AE1012">
        <v>6278</v>
      </c>
      <c r="AF1012">
        <v>215</v>
      </c>
      <c r="AG1012">
        <v>0</v>
      </c>
      <c r="AH1012">
        <v>0</v>
      </c>
      <c r="AI1012">
        <v>0</v>
      </c>
      <c r="AJ1012">
        <v>10</v>
      </c>
      <c r="AK1012">
        <v>55</v>
      </c>
      <c r="AL1012">
        <v>0</v>
      </c>
      <c r="AM1012">
        <v>13</v>
      </c>
      <c r="AN1012">
        <v>0</v>
      </c>
      <c r="AO1012">
        <v>129</v>
      </c>
      <c r="AP1012">
        <v>94</v>
      </c>
    </row>
    <row r="1013" spans="1:42" x14ac:dyDescent="0.2">
      <c r="A1013">
        <v>57740200</v>
      </c>
      <c r="B1013" t="s">
        <v>1538</v>
      </c>
      <c r="C1013">
        <v>43465</v>
      </c>
      <c r="D1013">
        <v>0</v>
      </c>
      <c r="E1013">
        <v>0</v>
      </c>
      <c r="F1013">
        <v>0</v>
      </c>
      <c r="G1013">
        <v>0</v>
      </c>
      <c r="H1013">
        <v>0</v>
      </c>
      <c r="I1013" t="s">
        <v>2220</v>
      </c>
      <c r="J1013">
        <v>15728</v>
      </c>
      <c r="K1013">
        <v>1776</v>
      </c>
      <c r="L1013">
        <v>813</v>
      </c>
      <c r="M1013">
        <v>12506</v>
      </c>
      <c r="N1013">
        <v>633</v>
      </c>
      <c r="O1013">
        <v>663</v>
      </c>
      <c r="P1013">
        <v>227</v>
      </c>
      <c r="Q1013">
        <v>5</v>
      </c>
      <c r="R1013">
        <v>0</v>
      </c>
      <c r="S1013">
        <v>23</v>
      </c>
      <c r="T1013">
        <v>614</v>
      </c>
      <c r="U1013">
        <v>35</v>
      </c>
      <c r="V1013">
        <v>198</v>
      </c>
      <c r="W1013">
        <v>10</v>
      </c>
      <c r="X1013">
        <v>367</v>
      </c>
      <c r="Y1013">
        <v>434</v>
      </c>
      <c r="Z1013">
        <v>13</v>
      </c>
      <c r="AA1013">
        <v>0</v>
      </c>
      <c r="AB1013">
        <v>0</v>
      </c>
      <c r="AC1013">
        <v>0</v>
      </c>
      <c r="AD1013">
        <v>11509</v>
      </c>
      <c r="AE1013">
        <v>668</v>
      </c>
      <c r="AF1013">
        <v>225</v>
      </c>
      <c r="AG1013">
        <v>0</v>
      </c>
      <c r="AH1013">
        <v>0</v>
      </c>
      <c r="AI1013">
        <v>0</v>
      </c>
      <c r="AJ1013">
        <v>105</v>
      </c>
      <c r="AK1013">
        <v>303</v>
      </c>
      <c r="AL1013">
        <v>0</v>
      </c>
      <c r="AM1013">
        <v>330</v>
      </c>
      <c r="AN1013">
        <v>0</v>
      </c>
      <c r="AO1013">
        <v>180</v>
      </c>
      <c r="AP1013">
        <v>115</v>
      </c>
    </row>
    <row r="1014" spans="1:42" x14ac:dyDescent="0.2">
      <c r="A1014">
        <v>57740200</v>
      </c>
      <c r="B1014" t="s">
        <v>1538</v>
      </c>
      <c r="C1014">
        <v>43100</v>
      </c>
      <c r="D1014">
        <v>0</v>
      </c>
      <c r="E1014">
        <v>0</v>
      </c>
      <c r="F1014">
        <v>0</v>
      </c>
      <c r="G1014">
        <v>0</v>
      </c>
      <c r="H1014">
        <v>0</v>
      </c>
      <c r="I1014" t="s">
        <v>1539</v>
      </c>
      <c r="J1014">
        <v>15728</v>
      </c>
      <c r="K1014">
        <v>1766</v>
      </c>
      <c r="L1014">
        <v>814</v>
      </c>
      <c r="M1014">
        <v>12524</v>
      </c>
      <c r="N1014">
        <v>624</v>
      </c>
      <c r="O1014">
        <v>655</v>
      </c>
      <c r="P1014">
        <v>226</v>
      </c>
      <c r="Q1014">
        <v>5</v>
      </c>
      <c r="R1014">
        <v>0</v>
      </c>
      <c r="S1014">
        <v>27</v>
      </c>
      <c r="T1014">
        <v>603</v>
      </c>
      <c r="U1014">
        <v>31</v>
      </c>
      <c r="V1014">
        <v>211</v>
      </c>
      <c r="W1014">
        <v>9</v>
      </c>
      <c r="X1014">
        <v>362</v>
      </c>
      <c r="Y1014">
        <v>437</v>
      </c>
      <c r="Z1014">
        <v>14</v>
      </c>
      <c r="AA1014">
        <v>0</v>
      </c>
      <c r="AB1014">
        <v>0</v>
      </c>
      <c r="AC1014">
        <v>0</v>
      </c>
      <c r="AD1014">
        <v>11530</v>
      </c>
      <c r="AE1014">
        <v>669</v>
      </c>
      <c r="AF1014">
        <v>221</v>
      </c>
      <c r="AG1014">
        <v>0</v>
      </c>
      <c r="AH1014">
        <v>0</v>
      </c>
      <c r="AI1014">
        <v>0</v>
      </c>
      <c r="AJ1014">
        <v>104</v>
      </c>
      <c r="AK1014">
        <v>302</v>
      </c>
      <c r="AL1014">
        <v>0</v>
      </c>
      <c r="AM1014">
        <v>322</v>
      </c>
      <c r="AN1014">
        <v>0</v>
      </c>
      <c r="AO1014">
        <v>181</v>
      </c>
      <c r="AP1014">
        <v>126</v>
      </c>
    </row>
    <row r="1015" spans="1:42" x14ac:dyDescent="0.2">
      <c r="A1015">
        <v>57740200</v>
      </c>
      <c r="B1015" t="s">
        <v>1538</v>
      </c>
      <c r="C1015">
        <v>42735</v>
      </c>
      <c r="D1015">
        <v>0</v>
      </c>
      <c r="E1015">
        <v>0</v>
      </c>
      <c r="F1015">
        <v>0</v>
      </c>
      <c r="G1015">
        <v>0</v>
      </c>
      <c r="H1015">
        <v>0</v>
      </c>
      <c r="I1015" t="s">
        <v>1540</v>
      </c>
      <c r="J1015">
        <v>15728</v>
      </c>
      <c r="K1015">
        <v>1751</v>
      </c>
      <c r="L1015">
        <v>815</v>
      </c>
      <c r="M1015">
        <v>12539</v>
      </c>
      <c r="N1015">
        <v>624</v>
      </c>
      <c r="O1015">
        <v>645</v>
      </c>
      <c r="P1015">
        <v>225</v>
      </c>
      <c r="Q1015">
        <v>5</v>
      </c>
      <c r="R1015">
        <v>0</v>
      </c>
      <c r="S1015">
        <v>27</v>
      </c>
      <c r="T1015">
        <v>588</v>
      </c>
      <c r="U1015">
        <v>30</v>
      </c>
      <c r="V1015">
        <v>222</v>
      </c>
      <c r="W1015">
        <v>9</v>
      </c>
      <c r="X1015">
        <v>367</v>
      </c>
      <c r="Y1015">
        <v>433</v>
      </c>
      <c r="Z1015">
        <v>15</v>
      </c>
      <c r="AA1015">
        <v>0</v>
      </c>
      <c r="AB1015">
        <v>0</v>
      </c>
      <c r="AC1015">
        <v>0</v>
      </c>
      <c r="AD1015">
        <v>11548</v>
      </c>
      <c r="AE1015">
        <v>672</v>
      </c>
      <c r="AF1015">
        <v>213</v>
      </c>
      <c r="AG1015">
        <v>0</v>
      </c>
      <c r="AH1015">
        <v>0</v>
      </c>
      <c r="AI1015">
        <v>0</v>
      </c>
      <c r="AJ1015">
        <v>106</v>
      </c>
      <c r="AK1015">
        <v>302</v>
      </c>
      <c r="AL1015">
        <v>0</v>
      </c>
      <c r="AM1015">
        <v>321</v>
      </c>
      <c r="AN1015">
        <v>0</v>
      </c>
      <c r="AO1015">
        <v>180</v>
      </c>
      <c r="AP1015">
        <v>136</v>
      </c>
    </row>
    <row r="1016" spans="1:42" x14ac:dyDescent="0.2">
      <c r="A1016">
        <v>57740240</v>
      </c>
      <c r="B1016" t="s">
        <v>1541</v>
      </c>
      <c r="C1016">
        <v>43465</v>
      </c>
      <c r="D1016">
        <v>0</v>
      </c>
      <c r="E1016">
        <v>0</v>
      </c>
      <c r="F1016">
        <v>0</v>
      </c>
      <c r="G1016">
        <v>0</v>
      </c>
      <c r="H1016">
        <v>0</v>
      </c>
      <c r="I1016" t="s">
        <v>2221</v>
      </c>
      <c r="J1016">
        <v>7074</v>
      </c>
      <c r="K1016">
        <v>779</v>
      </c>
      <c r="L1016">
        <v>377</v>
      </c>
      <c r="M1016">
        <v>5813</v>
      </c>
      <c r="N1016">
        <v>106</v>
      </c>
      <c r="O1016">
        <v>348</v>
      </c>
      <c r="P1016">
        <v>121</v>
      </c>
      <c r="Q1016">
        <v>0</v>
      </c>
      <c r="R1016">
        <v>0</v>
      </c>
      <c r="S1016">
        <v>7</v>
      </c>
      <c r="T1016">
        <v>176</v>
      </c>
      <c r="U1016">
        <v>38</v>
      </c>
      <c r="V1016">
        <v>82</v>
      </c>
      <c r="W1016">
        <v>6</v>
      </c>
      <c r="X1016">
        <v>203</v>
      </c>
      <c r="Y1016">
        <v>142</v>
      </c>
      <c r="Z1016">
        <v>12</v>
      </c>
      <c r="AA1016">
        <v>20</v>
      </c>
      <c r="AB1016">
        <v>0</v>
      </c>
      <c r="AC1016">
        <v>0</v>
      </c>
      <c r="AD1016">
        <v>3303</v>
      </c>
      <c r="AE1016">
        <v>2052</v>
      </c>
      <c r="AF1016">
        <v>132</v>
      </c>
      <c r="AG1016">
        <v>311</v>
      </c>
      <c r="AH1016">
        <v>0</v>
      </c>
      <c r="AI1016">
        <v>4</v>
      </c>
      <c r="AJ1016">
        <v>11</v>
      </c>
      <c r="AK1016">
        <v>51</v>
      </c>
      <c r="AL1016">
        <v>0</v>
      </c>
      <c r="AM1016">
        <v>55</v>
      </c>
      <c r="AN1016">
        <v>0</v>
      </c>
      <c r="AO1016">
        <v>107</v>
      </c>
      <c r="AP1016">
        <v>43</v>
      </c>
    </row>
    <row r="1017" spans="1:42" x14ac:dyDescent="0.2">
      <c r="A1017">
        <v>57740240</v>
      </c>
      <c r="B1017" t="s">
        <v>1541</v>
      </c>
      <c r="C1017">
        <v>43100</v>
      </c>
      <c r="D1017">
        <v>0</v>
      </c>
      <c r="E1017">
        <v>0</v>
      </c>
      <c r="F1017">
        <v>0</v>
      </c>
      <c r="G1017">
        <v>0</v>
      </c>
      <c r="H1017">
        <v>0</v>
      </c>
      <c r="I1017" t="s">
        <v>1542</v>
      </c>
      <c r="J1017">
        <v>7074</v>
      </c>
      <c r="K1017">
        <v>779</v>
      </c>
      <c r="L1017">
        <v>376</v>
      </c>
      <c r="M1017">
        <v>5814</v>
      </c>
      <c r="N1017">
        <v>106</v>
      </c>
      <c r="O1017">
        <v>347</v>
      </c>
      <c r="P1017">
        <v>121</v>
      </c>
      <c r="Q1017">
        <v>0</v>
      </c>
      <c r="R1017">
        <v>0</v>
      </c>
      <c r="S1017">
        <v>6</v>
      </c>
      <c r="T1017">
        <v>176</v>
      </c>
      <c r="U1017">
        <v>38</v>
      </c>
      <c r="V1017">
        <v>84</v>
      </c>
      <c r="W1017">
        <v>6</v>
      </c>
      <c r="X1017">
        <v>203</v>
      </c>
      <c r="Y1017">
        <v>142</v>
      </c>
      <c r="Z1017">
        <v>12</v>
      </c>
      <c r="AA1017">
        <v>20</v>
      </c>
      <c r="AB1017">
        <v>0</v>
      </c>
      <c r="AC1017">
        <v>0</v>
      </c>
      <c r="AD1017">
        <v>3313</v>
      </c>
      <c r="AE1017">
        <v>2053</v>
      </c>
      <c r="AF1017">
        <v>124</v>
      </c>
      <c r="AG1017">
        <v>311</v>
      </c>
      <c r="AH1017">
        <v>0</v>
      </c>
      <c r="AI1017">
        <v>4</v>
      </c>
      <c r="AJ1017">
        <v>10</v>
      </c>
      <c r="AK1017">
        <v>51</v>
      </c>
      <c r="AL1017">
        <v>0</v>
      </c>
      <c r="AM1017">
        <v>55</v>
      </c>
      <c r="AN1017">
        <v>0</v>
      </c>
      <c r="AO1017">
        <v>107</v>
      </c>
      <c r="AP1017">
        <v>46</v>
      </c>
    </row>
    <row r="1018" spans="1:42" x14ac:dyDescent="0.2">
      <c r="A1018">
        <v>57740240</v>
      </c>
      <c r="B1018" t="s">
        <v>1541</v>
      </c>
      <c r="C1018">
        <v>42735</v>
      </c>
      <c r="D1018">
        <v>0</v>
      </c>
      <c r="E1018">
        <v>0</v>
      </c>
      <c r="F1018">
        <v>0</v>
      </c>
      <c r="G1018">
        <v>0</v>
      </c>
      <c r="H1018">
        <v>0</v>
      </c>
      <c r="I1018" t="s">
        <v>1543</v>
      </c>
      <c r="J1018">
        <v>7074</v>
      </c>
      <c r="K1018">
        <v>775</v>
      </c>
      <c r="L1018">
        <v>377</v>
      </c>
      <c r="M1018">
        <v>5816</v>
      </c>
      <c r="N1018">
        <v>105</v>
      </c>
      <c r="O1018">
        <v>345</v>
      </c>
      <c r="P1018">
        <v>124</v>
      </c>
      <c r="Q1018">
        <v>0</v>
      </c>
      <c r="R1018">
        <v>0</v>
      </c>
      <c r="S1018">
        <v>6</v>
      </c>
      <c r="T1018">
        <v>174</v>
      </c>
      <c r="U1018">
        <v>34</v>
      </c>
      <c r="V1018">
        <v>86</v>
      </c>
      <c r="W1018">
        <v>6</v>
      </c>
      <c r="X1018">
        <v>204</v>
      </c>
      <c r="Y1018">
        <v>141</v>
      </c>
      <c r="Z1018">
        <v>12</v>
      </c>
      <c r="AA1018">
        <v>21</v>
      </c>
      <c r="AB1018">
        <v>0</v>
      </c>
      <c r="AC1018">
        <v>0</v>
      </c>
      <c r="AD1018">
        <v>3318</v>
      </c>
      <c r="AE1018">
        <v>2055</v>
      </c>
      <c r="AF1018">
        <v>120</v>
      </c>
      <c r="AG1018">
        <v>311</v>
      </c>
      <c r="AH1018">
        <v>0</v>
      </c>
      <c r="AI1018">
        <v>3</v>
      </c>
      <c r="AJ1018">
        <v>10</v>
      </c>
      <c r="AK1018">
        <v>50</v>
      </c>
      <c r="AL1018">
        <v>0</v>
      </c>
      <c r="AM1018">
        <v>55</v>
      </c>
      <c r="AN1018">
        <v>0</v>
      </c>
      <c r="AO1018">
        <v>109</v>
      </c>
      <c r="AP1018">
        <v>46</v>
      </c>
    </row>
    <row r="1019" spans="1:42" x14ac:dyDescent="0.2">
      <c r="A1019">
        <v>57740280</v>
      </c>
      <c r="B1019" t="s">
        <v>1544</v>
      </c>
      <c r="C1019">
        <v>43465</v>
      </c>
      <c r="D1019">
        <v>0</v>
      </c>
      <c r="E1019">
        <v>0</v>
      </c>
      <c r="F1019">
        <v>0</v>
      </c>
      <c r="G1019">
        <v>0</v>
      </c>
      <c r="H1019">
        <v>0</v>
      </c>
      <c r="I1019" t="s">
        <v>2222</v>
      </c>
      <c r="J1019">
        <v>19257</v>
      </c>
      <c r="K1019">
        <v>682</v>
      </c>
      <c r="L1019">
        <v>788</v>
      </c>
      <c r="M1019">
        <v>17695</v>
      </c>
      <c r="N1019">
        <v>91</v>
      </c>
      <c r="O1019">
        <v>266</v>
      </c>
      <c r="P1019">
        <v>94</v>
      </c>
      <c r="Q1019">
        <v>0</v>
      </c>
      <c r="R1019">
        <v>0</v>
      </c>
      <c r="S1019">
        <v>0</v>
      </c>
      <c r="T1019">
        <v>212</v>
      </c>
      <c r="U1019">
        <v>17</v>
      </c>
      <c r="V1019">
        <v>85</v>
      </c>
      <c r="W1019">
        <v>7</v>
      </c>
      <c r="X1019">
        <v>296</v>
      </c>
      <c r="Y1019">
        <v>458</v>
      </c>
      <c r="Z1019">
        <v>6</v>
      </c>
      <c r="AA1019">
        <v>29</v>
      </c>
      <c r="AB1019">
        <v>0</v>
      </c>
      <c r="AC1019">
        <v>0</v>
      </c>
      <c r="AD1019">
        <v>9502</v>
      </c>
      <c r="AE1019">
        <v>7521</v>
      </c>
      <c r="AF1019">
        <v>588</v>
      </c>
      <c r="AG1019">
        <v>1</v>
      </c>
      <c r="AH1019">
        <v>47</v>
      </c>
      <c r="AI1019">
        <v>9</v>
      </c>
      <c r="AJ1019">
        <v>28</v>
      </c>
      <c r="AK1019">
        <v>68</v>
      </c>
      <c r="AL1019">
        <v>0</v>
      </c>
      <c r="AM1019">
        <v>23</v>
      </c>
      <c r="AN1019">
        <v>0</v>
      </c>
      <c r="AO1019">
        <v>45</v>
      </c>
      <c r="AP1019">
        <v>58</v>
      </c>
    </row>
    <row r="1020" spans="1:42" x14ac:dyDescent="0.2">
      <c r="A1020">
        <v>57740280</v>
      </c>
      <c r="B1020" t="s">
        <v>1544</v>
      </c>
      <c r="C1020">
        <v>43100</v>
      </c>
      <c r="D1020">
        <v>0</v>
      </c>
      <c r="E1020">
        <v>0</v>
      </c>
      <c r="F1020">
        <v>0</v>
      </c>
      <c r="G1020">
        <v>0</v>
      </c>
      <c r="H1020">
        <v>0</v>
      </c>
      <c r="I1020" t="s">
        <v>1545</v>
      </c>
      <c r="J1020">
        <v>19257</v>
      </c>
      <c r="K1020">
        <v>681</v>
      </c>
      <c r="L1020">
        <v>795</v>
      </c>
      <c r="M1020">
        <v>17693</v>
      </c>
      <c r="N1020">
        <v>88</v>
      </c>
      <c r="O1020">
        <v>261</v>
      </c>
      <c r="P1020">
        <v>89</v>
      </c>
      <c r="Q1020">
        <v>0</v>
      </c>
      <c r="R1020">
        <v>0</v>
      </c>
      <c r="S1020">
        <v>0</v>
      </c>
      <c r="T1020">
        <v>210</v>
      </c>
      <c r="U1020">
        <v>17</v>
      </c>
      <c r="V1020">
        <v>97</v>
      </c>
      <c r="W1020">
        <v>7</v>
      </c>
      <c r="X1020">
        <v>304</v>
      </c>
      <c r="Y1020">
        <v>456</v>
      </c>
      <c r="Z1020">
        <v>7</v>
      </c>
      <c r="AA1020">
        <v>29</v>
      </c>
      <c r="AB1020">
        <v>0</v>
      </c>
      <c r="AC1020">
        <v>0</v>
      </c>
      <c r="AD1020">
        <v>9517</v>
      </c>
      <c r="AE1020">
        <v>7798</v>
      </c>
      <c r="AF1020">
        <v>308</v>
      </c>
      <c r="AG1020">
        <v>1</v>
      </c>
      <c r="AH1020">
        <v>35</v>
      </c>
      <c r="AI1020">
        <v>11</v>
      </c>
      <c r="AJ1020">
        <v>23</v>
      </c>
      <c r="AK1020">
        <v>65</v>
      </c>
      <c r="AL1020">
        <v>0</v>
      </c>
      <c r="AM1020">
        <v>22</v>
      </c>
      <c r="AN1020">
        <v>0</v>
      </c>
      <c r="AO1020">
        <v>44</v>
      </c>
      <c r="AP1020">
        <v>70</v>
      </c>
    </row>
    <row r="1021" spans="1:42" x14ac:dyDescent="0.2">
      <c r="A1021">
        <v>57740280</v>
      </c>
      <c r="B1021" t="s">
        <v>1544</v>
      </c>
      <c r="C1021">
        <v>42735</v>
      </c>
      <c r="D1021">
        <v>0</v>
      </c>
      <c r="E1021">
        <v>0</v>
      </c>
      <c r="F1021">
        <v>0</v>
      </c>
      <c r="G1021">
        <v>0</v>
      </c>
      <c r="H1021">
        <v>0</v>
      </c>
      <c r="I1021" t="s">
        <v>1546</v>
      </c>
      <c r="J1021">
        <v>19257</v>
      </c>
      <c r="K1021">
        <v>663</v>
      </c>
      <c r="L1021">
        <v>794</v>
      </c>
      <c r="M1021">
        <v>17717</v>
      </c>
      <c r="N1021">
        <v>83</v>
      </c>
      <c r="O1021">
        <v>255</v>
      </c>
      <c r="P1021">
        <v>78</v>
      </c>
      <c r="Q1021">
        <v>1</v>
      </c>
      <c r="R1021">
        <v>0</v>
      </c>
      <c r="S1021">
        <v>0</v>
      </c>
      <c r="T1021">
        <v>199</v>
      </c>
      <c r="U1021">
        <v>17</v>
      </c>
      <c r="V1021">
        <v>106</v>
      </c>
      <c r="W1021">
        <v>7</v>
      </c>
      <c r="X1021">
        <v>313</v>
      </c>
      <c r="Y1021">
        <v>444</v>
      </c>
      <c r="Z1021">
        <v>8</v>
      </c>
      <c r="AA1021">
        <v>29</v>
      </c>
      <c r="AB1021">
        <v>0</v>
      </c>
      <c r="AC1021">
        <v>0</v>
      </c>
      <c r="AD1021">
        <v>9547</v>
      </c>
      <c r="AE1021">
        <v>7817</v>
      </c>
      <c r="AF1021">
        <v>283</v>
      </c>
      <c r="AG1021">
        <v>1</v>
      </c>
      <c r="AH1021">
        <v>35</v>
      </c>
      <c r="AI1021">
        <v>11</v>
      </c>
      <c r="AJ1021">
        <v>22</v>
      </c>
      <c r="AK1021">
        <v>62</v>
      </c>
      <c r="AL1021">
        <v>0</v>
      </c>
      <c r="AM1021">
        <v>21</v>
      </c>
      <c r="AN1021">
        <v>0</v>
      </c>
      <c r="AO1021">
        <v>44</v>
      </c>
      <c r="AP1021">
        <v>78</v>
      </c>
    </row>
    <row r="1022" spans="1:42" x14ac:dyDescent="0.2">
      <c r="A1022">
        <v>57740320</v>
      </c>
      <c r="B1022" t="s">
        <v>1547</v>
      </c>
      <c r="C1022">
        <v>43465</v>
      </c>
      <c r="D1022">
        <v>0</v>
      </c>
      <c r="E1022">
        <v>0</v>
      </c>
      <c r="F1022">
        <v>0</v>
      </c>
      <c r="G1022">
        <v>0</v>
      </c>
      <c r="H1022">
        <v>0</v>
      </c>
      <c r="I1022" t="s">
        <v>2223</v>
      </c>
      <c r="J1022">
        <v>17959</v>
      </c>
      <c r="K1022">
        <v>4681</v>
      </c>
      <c r="L1022">
        <v>1713</v>
      </c>
      <c r="M1022">
        <v>11054</v>
      </c>
      <c r="N1022">
        <v>511</v>
      </c>
      <c r="O1022">
        <v>1943</v>
      </c>
      <c r="P1022">
        <v>879</v>
      </c>
      <c r="Q1022">
        <v>12</v>
      </c>
      <c r="R1022">
        <v>0</v>
      </c>
      <c r="S1022">
        <v>106</v>
      </c>
      <c r="T1022">
        <v>423</v>
      </c>
      <c r="U1022">
        <v>507</v>
      </c>
      <c r="V1022">
        <v>758</v>
      </c>
      <c r="W1022">
        <v>54</v>
      </c>
      <c r="X1022">
        <v>1114</v>
      </c>
      <c r="Y1022">
        <v>358</v>
      </c>
      <c r="Z1022">
        <v>71</v>
      </c>
      <c r="AA1022">
        <v>141</v>
      </c>
      <c r="AB1022">
        <v>29</v>
      </c>
      <c r="AC1022">
        <v>0</v>
      </c>
      <c r="AD1022">
        <v>7913</v>
      </c>
      <c r="AE1022">
        <v>2629</v>
      </c>
      <c r="AF1022">
        <v>329</v>
      </c>
      <c r="AG1022">
        <v>104</v>
      </c>
      <c r="AH1022">
        <v>1</v>
      </c>
      <c r="AI1022">
        <v>1</v>
      </c>
      <c r="AJ1022">
        <v>78</v>
      </c>
      <c r="AK1022">
        <v>132</v>
      </c>
      <c r="AL1022">
        <v>0</v>
      </c>
      <c r="AM1022">
        <v>379</v>
      </c>
      <c r="AN1022">
        <v>0</v>
      </c>
      <c r="AO1022">
        <v>514</v>
      </c>
      <c r="AP1022">
        <v>516</v>
      </c>
    </row>
    <row r="1023" spans="1:42" x14ac:dyDescent="0.2">
      <c r="A1023">
        <v>57740320</v>
      </c>
      <c r="B1023" t="s">
        <v>1547</v>
      </c>
      <c r="C1023">
        <v>43100</v>
      </c>
      <c r="D1023">
        <v>0</v>
      </c>
      <c r="E1023">
        <v>0</v>
      </c>
      <c r="F1023">
        <v>0</v>
      </c>
      <c r="G1023">
        <v>0</v>
      </c>
      <c r="H1023">
        <v>0</v>
      </c>
      <c r="I1023" t="s">
        <v>1548</v>
      </c>
      <c r="J1023">
        <v>17959</v>
      </c>
      <c r="K1023">
        <v>4661</v>
      </c>
      <c r="L1023">
        <v>1709</v>
      </c>
      <c r="M1023">
        <v>11082</v>
      </c>
      <c r="N1023">
        <v>508</v>
      </c>
      <c r="O1023">
        <v>1909</v>
      </c>
      <c r="P1023">
        <v>872</v>
      </c>
      <c r="Q1023">
        <v>12</v>
      </c>
      <c r="R1023">
        <v>0</v>
      </c>
      <c r="S1023">
        <v>105</v>
      </c>
      <c r="T1023">
        <v>420</v>
      </c>
      <c r="U1023">
        <v>523</v>
      </c>
      <c r="V1023">
        <v>766</v>
      </c>
      <c r="W1023">
        <v>54</v>
      </c>
      <c r="X1023">
        <v>1122</v>
      </c>
      <c r="Y1023">
        <v>348</v>
      </c>
      <c r="Z1023">
        <v>71</v>
      </c>
      <c r="AA1023">
        <v>140</v>
      </c>
      <c r="AB1023">
        <v>29</v>
      </c>
      <c r="AC1023">
        <v>0</v>
      </c>
      <c r="AD1023">
        <v>7948</v>
      </c>
      <c r="AE1023">
        <v>2639</v>
      </c>
      <c r="AF1023">
        <v>315</v>
      </c>
      <c r="AG1023">
        <v>104</v>
      </c>
      <c r="AH1023">
        <v>1</v>
      </c>
      <c r="AI1023">
        <v>1</v>
      </c>
      <c r="AJ1023">
        <v>74</v>
      </c>
      <c r="AK1023">
        <v>130</v>
      </c>
      <c r="AL1023">
        <v>0</v>
      </c>
      <c r="AM1023">
        <v>377</v>
      </c>
      <c r="AN1023">
        <v>0</v>
      </c>
      <c r="AO1023">
        <v>518</v>
      </c>
      <c r="AP1023">
        <v>525</v>
      </c>
    </row>
    <row r="1024" spans="1:42" x14ac:dyDescent="0.2">
      <c r="A1024">
        <v>57740320</v>
      </c>
      <c r="B1024" t="s">
        <v>1547</v>
      </c>
      <c r="C1024">
        <v>42735</v>
      </c>
      <c r="D1024">
        <v>0</v>
      </c>
      <c r="E1024">
        <v>0</v>
      </c>
      <c r="F1024">
        <v>0</v>
      </c>
      <c r="G1024">
        <v>0</v>
      </c>
      <c r="H1024">
        <v>0</v>
      </c>
      <c r="I1024" t="s">
        <v>1549</v>
      </c>
      <c r="J1024">
        <v>17959</v>
      </c>
      <c r="K1024">
        <v>4651</v>
      </c>
      <c r="L1024">
        <v>1724</v>
      </c>
      <c r="M1024">
        <v>11077</v>
      </c>
      <c r="N1024">
        <v>507</v>
      </c>
      <c r="O1024">
        <v>1901</v>
      </c>
      <c r="P1024">
        <v>867</v>
      </c>
      <c r="Q1024">
        <v>12</v>
      </c>
      <c r="R1024">
        <v>0</v>
      </c>
      <c r="S1024">
        <v>103</v>
      </c>
      <c r="T1024">
        <v>423</v>
      </c>
      <c r="U1024">
        <v>506</v>
      </c>
      <c r="V1024">
        <v>785</v>
      </c>
      <c r="W1024">
        <v>54</v>
      </c>
      <c r="X1024">
        <v>1128</v>
      </c>
      <c r="Y1024">
        <v>341</v>
      </c>
      <c r="Z1024">
        <v>86</v>
      </c>
      <c r="AA1024">
        <v>140</v>
      </c>
      <c r="AB1024">
        <v>29</v>
      </c>
      <c r="AC1024">
        <v>0</v>
      </c>
      <c r="AD1024">
        <v>7967</v>
      </c>
      <c r="AE1024">
        <v>2640</v>
      </c>
      <c r="AF1024">
        <v>301</v>
      </c>
      <c r="AG1024">
        <v>104</v>
      </c>
      <c r="AH1024">
        <v>1</v>
      </c>
      <c r="AI1024">
        <v>1</v>
      </c>
      <c r="AJ1024">
        <v>64</v>
      </c>
      <c r="AK1024">
        <v>128</v>
      </c>
      <c r="AL1024">
        <v>0</v>
      </c>
      <c r="AM1024">
        <v>379</v>
      </c>
      <c r="AN1024">
        <v>0</v>
      </c>
      <c r="AO1024">
        <v>510</v>
      </c>
      <c r="AP1024">
        <v>546</v>
      </c>
    </row>
    <row r="1025" spans="1:42" x14ac:dyDescent="0.2">
      <c r="A1025">
        <v>57740360</v>
      </c>
      <c r="B1025" t="s">
        <v>1550</v>
      </c>
      <c r="C1025">
        <v>43465</v>
      </c>
      <c r="D1025">
        <v>0</v>
      </c>
      <c r="E1025">
        <v>0</v>
      </c>
      <c r="F1025">
        <v>0</v>
      </c>
      <c r="G1025">
        <v>0</v>
      </c>
      <c r="H1025">
        <v>0</v>
      </c>
      <c r="I1025" t="s">
        <v>2224</v>
      </c>
      <c r="J1025">
        <v>10980</v>
      </c>
      <c r="K1025">
        <v>1286</v>
      </c>
      <c r="L1025">
        <v>597</v>
      </c>
      <c r="M1025">
        <v>8965</v>
      </c>
      <c r="N1025">
        <v>131</v>
      </c>
      <c r="O1025">
        <v>546</v>
      </c>
      <c r="P1025">
        <v>227</v>
      </c>
      <c r="Q1025">
        <v>2</v>
      </c>
      <c r="R1025">
        <v>0</v>
      </c>
      <c r="S1025">
        <v>12</v>
      </c>
      <c r="T1025">
        <v>263</v>
      </c>
      <c r="U1025">
        <v>40</v>
      </c>
      <c r="V1025">
        <v>188</v>
      </c>
      <c r="W1025">
        <v>9</v>
      </c>
      <c r="X1025">
        <v>302</v>
      </c>
      <c r="Y1025">
        <v>256</v>
      </c>
      <c r="Z1025">
        <v>9</v>
      </c>
      <c r="AA1025">
        <v>30</v>
      </c>
      <c r="AB1025">
        <v>0</v>
      </c>
      <c r="AC1025">
        <v>0</v>
      </c>
      <c r="AD1025">
        <v>7457</v>
      </c>
      <c r="AE1025">
        <v>1381</v>
      </c>
      <c r="AF1025">
        <v>98</v>
      </c>
      <c r="AG1025">
        <v>0</v>
      </c>
      <c r="AH1025">
        <v>0</v>
      </c>
      <c r="AI1025">
        <v>0</v>
      </c>
      <c r="AJ1025">
        <v>28</v>
      </c>
      <c r="AK1025">
        <v>77</v>
      </c>
      <c r="AL1025">
        <v>0</v>
      </c>
      <c r="AM1025">
        <v>55</v>
      </c>
      <c r="AN1025">
        <v>0</v>
      </c>
      <c r="AO1025">
        <v>125</v>
      </c>
      <c r="AP1025">
        <v>67</v>
      </c>
    </row>
    <row r="1026" spans="1:42" x14ac:dyDescent="0.2">
      <c r="A1026">
        <v>57740360</v>
      </c>
      <c r="B1026" t="s">
        <v>1550</v>
      </c>
      <c r="C1026">
        <v>43100</v>
      </c>
      <c r="D1026">
        <v>0</v>
      </c>
      <c r="E1026">
        <v>0</v>
      </c>
      <c r="F1026">
        <v>0</v>
      </c>
      <c r="G1026">
        <v>0</v>
      </c>
      <c r="H1026">
        <v>0</v>
      </c>
      <c r="I1026" t="s">
        <v>1551</v>
      </c>
      <c r="J1026">
        <v>10980</v>
      </c>
      <c r="K1026">
        <v>1290</v>
      </c>
      <c r="L1026">
        <v>595</v>
      </c>
      <c r="M1026">
        <v>8966</v>
      </c>
      <c r="N1026">
        <v>129</v>
      </c>
      <c r="O1026">
        <v>539</v>
      </c>
      <c r="P1026">
        <v>216</v>
      </c>
      <c r="Q1026">
        <v>2</v>
      </c>
      <c r="R1026">
        <v>0</v>
      </c>
      <c r="S1026">
        <v>13</v>
      </c>
      <c r="T1026">
        <v>261</v>
      </c>
      <c r="U1026">
        <v>42</v>
      </c>
      <c r="V1026">
        <v>207</v>
      </c>
      <c r="W1026">
        <v>9</v>
      </c>
      <c r="X1026">
        <v>301</v>
      </c>
      <c r="Y1026">
        <v>253</v>
      </c>
      <c r="Z1026">
        <v>11</v>
      </c>
      <c r="AA1026">
        <v>30</v>
      </c>
      <c r="AB1026">
        <v>0</v>
      </c>
      <c r="AC1026">
        <v>0</v>
      </c>
      <c r="AD1026">
        <v>7474</v>
      </c>
      <c r="AE1026">
        <v>1381</v>
      </c>
      <c r="AF1026">
        <v>87</v>
      </c>
      <c r="AG1026">
        <v>0</v>
      </c>
      <c r="AH1026">
        <v>0</v>
      </c>
      <c r="AI1026">
        <v>0</v>
      </c>
      <c r="AJ1026">
        <v>23</v>
      </c>
      <c r="AK1026">
        <v>77</v>
      </c>
      <c r="AL1026">
        <v>0</v>
      </c>
      <c r="AM1026">
        <v>52</v>
      </c>
      <c r="AN1026">
        <v>0</v>
      </c>
      <c r="AO1026">
        <v>121</v>
      </c>
      <c r="AP1026">
        <v>86</v>
      </c>
    </row>
    <row r="1027" spans="1:42" x14ac:dyDescent="0.2">
      <c r="A1027">
        <v>57740360</v>
      </c>
      <c r="B1027" t="s">
        <v>1550</v>
      </c>
      <c r="C1027">
        <v>42735</v>
      </c>
      <c r="D1027">
        <v>0</v>
      </c>
      <c r="E1027">
        <v>0</v>
      </c>
      <c r="F1027">
        <v>0</v>
      </c>
      <c r="G1027">
        <v>0</v>
      </c>
      <c r="H1027">
        <v>0</v>
      </c>
      <c r="I1027" t="s">
        <v>1552</v>
      </c>
      <c r="J1027">
        <v>10980</v>
      </c>
      <c r="K1027">
        <v>1303</v>
      </c>
      <c r="L1027">
        <v>597</v>
      </c>
      <c r="M1027">
        <v>8952</v>
      </c>
      <c r="N1027">
        <v>127</v>
      </c>
      <c r="O1027">
        <v>534</v>
      </c>
      <c r="P1027">
        <v>221</v>
      </c>
      <c r="Q1027">
        <v>9</v>
      </c>
      <c r="R1027">
        <v>0</v>
      </c>
      <c r="S1027">
        <v>13</v>
      </c>
      <c r="T1027">
        <v>261</v>
      </c>
      <c r="U1027">
        <v>39</v>
      </c>
      <c r="V1027">
        <v>217</v>
      </c>
      <c r="W1027">
        <v>9</v>
      </c>
      <c r="X1027">
        <v>303</v>
      </c>
      <c r="Y1027">
        <v>252</v>
      </c>
      <c r="Z1027">
        <v>12</v>
      </c>
      <c r="AA1027">
        <v>30</v>
      </c>
      <c r="AB1027">
        <v>0</v>
      </c>
      <c r="AC1027">
        <v>0</v>
      </c>
      <c r="AD1027">
        <v>7464</v>
      </c>
      <c r="AE1027">
        <v>1383</v>
      </c>
      <c r="AF1027">
        <v>78</v>
      </c>
      <c r="AG1027">
        <v>0</v>
      </c>
      <c r="AH1027">
        <v>0</v>
      </c>
      <c r="AI1027">
        <v>0</v>
      </c>
      <c r="AJ1027">
        <v>26</v>
      </c>
      <c r="AK1027">
        <v>76</v>
      </c>
      <c r="AL1027">
        <v>0</v>
      </c>
      <c r="AM1027">
        <v>51</v>
      </c>
      <c r="AN1027">
        <v>0</v>
      </c>
      <c r="AO1027">
        <v>125</v>
      </c>
      <c r="AP1027">
        <v>94</v>
      </c>
    </row>
    <row r="1028" spans="1:42" x14ac:dyDescent="0.2">
      <c r="A1028">
        <v>57740400</v>
      </c>
      <c r="B1028" t="s">
        <v>1553</v>
      </c>
      <c r="C1028">
        <v>43465</v>
      </c>
      <c r="D1028">
        <v>0</v>
      </c>
      <c r="E1028">
        <v>0</v>
      </c>
      <c r="F1028">
        <v>0</v>
      </c>
      <c r="G1028">
        <v>0</v>
      </c>
      <c r="H1028">
        <v>0</v>
      </c>
      <c r="I1028" t="s">
        <v>2225</v>
      </c>
      <c r="J1028">
        <v>16130</v>
      </c>
      <c r="K1028">
        <v>742</v>
      </c>
      <c r="L1028">
        <v>862</v>
      </c>
      <c r="M1028">
        <v>14346</v>
      </c>
      <c r="N1028">
        <v>180</v>
      </c>
      <c r="O1028">
        <v>253</v>
      </c>
      <c r="P1028">
        <v>143</v>
      </c>
      <c r="Q1028">
        <v>3</v>
      </c>
      <c r="R1028">
        <v>0</v>
      </c>
      <c r="S1028">
        <v>29</v>
      </c>
      <c r="T1028">
        <v>183</v>
      </c>
      <c r="U1028">
        <v>18</v>
      </c>
      <c r="V1028">
        <v>106</v>
      </c>
      <c r="W1028">
        <v>6</v>
      </c>
      <c r="X1028">
        <v>401</v>
      </c>
      <c r="Y1028">
        <v>452</v>
      </c>
      <c r="Z1028">
        <v>9</v>
      </c>
      <c r="AA1028">
        <v>0</v>
      </c>
      <c r="AB1028">
        <v>0</v>
      </c>
      <c r="AC1028">
        <v>0</v>
      </c>
      <c r="AD1028">
        <v>7561</v>
      </c>
      <c r="AE1028">
        <v>6652</v>
      </c>
      <c r="AF1028">
        <v>121</v>
      </c>
      <c r="AG1028">
        <v>0</v>
      </c>
      <c r="AH1028">
        <v>0</v>
      </c>
      <c r="AI1028">
        <v>3</v>
      </c>
      <c r="AJ1028">
        <v>9</v>
      </c>
      <c r="AK1028">
        <v>41</v>
      </c>
      <c r="AL1028">
        <v>0</v>
      </c>
      <c r="AM1028">
        <v>139</v>
      </c>
      <c r="AN1028">
        <v>0</v>
      </c>
      <c r="AO1028">
        <v>77</v>
      </c>
      <c r="AP1028">
        <v>67</v>
      </c>
    </row>
    <row r="1029" spans="1:42" x14ac:dyDescent="0.2">
      <c r="A1029">
        <v>57740400</v>
      </c>
      <c r="B1029" t="s">
        <v>1553</v>
      </c>
      <c r="C1029">
        <v>43100</v>
      </c>
      <c r="D1029">
        <v>0</v>
      </c>
      <c r="E1029">
        <v>0</v>
      </c>
      <c r="F1029">
        <v>0</v>
      </c>
      <c r="G1029">
        <v>0</v>
      </c>
      <c r="H1029">
        <v>0</v>
      </c>
      <c r="I1029" t="s">
        <v>1554</v>
      </c>
      <c r="J1029">
        <v>16130</v>
      </c>
      <c r="K1029">
        <v>737</v>
      </c>
      <c r="L1029">
        <v>842</v>
      </c>
      <c r="M1029">
        <v>14379</v>
      </c>
      <c r="N1029">
        <v>173</v>
      </c>
      <c r="O1029">
        <v>251</v>
      </c>
      <c r="P1029">
        <v>142</v>
      </c>
      <c r="Q1029">
        <v>3</v>
      </c>
      <c r="R1029">
        <v>0</v>
      </c>
      <c r="S1029">
        <v>29</v>
      </c>
      <c r="T1029">
        <v>181</v>
      </c>
      <c r="U1029">
        <v>18</v>
      </c>
      <c r="V1029">
        <v>107</v>
      </c>
      <c r="W1029">
        <v>6</v>
      </c>
      <c r="X1029">
        <v>385</v>
      </c>
      <c r="Y1029">
        <v>449</v>
      </c>
      <c r="Z1029">
        <v>9</v>
      </c>
      <c r="AA1029">
        <v>0</v>
      </c>
      <c r="AB1029">
        <v>0</v>
      </c>
      <c r="AC1029">
        <v>0</v>
      </c>
      <c r="AD1029">
        <v>7583</v>
      </c>
      <c r="AE1029">
        <v>6664</v>
      </c>
      <c r="AF1029">
        <v>119</v>
      </c>
      <c r="AG1029">
        <v>0</v>
      </c>
      <c r="AH1029">
        <v>0</v>
      </c>
      <c r="AI1029">
        <v>4</v>
      </c>
      <c r="AJ1029">
        <v>9</v>
      </c>
      <c r="AK1029">
        <v>34</v>
      </c>
      <c r="AL1029">
        <v>0</v>
      </c>
      <c r="AM1029">
        <v>139</v>
      </c>
      <c r="AN1029">
        <v>0</v>
      </c>
      <c r="AO1029">
        <v>78</v>
      </c>
      <c r="AP1029">
        <v>67</v>
      </c>
    </row>
    <row r="1030" spans="1:42" x14ac:dyDescent="0.2">
      <c r="A1030">
        <v>57740400</v>
      </c>
      <c r="B1030" t="s">
        <v>1553</v>
      </c>
      <c r="C1030">
        <v>42735</v>
      </c>
      <c r="D1030">
        <v>0</v>
      </c>
      <c r="E1030">
        <v>0</v>
      </c>
      <c r="F1030">
        <v>0</v>
      </c>
      <c r="G1030">
        <v>0</v>
      </c>
      <c r="H1030">
        <v>0</v>
      </c>
      <c r="I1030" t="s">
        <v>1555</v>
      </c>
      <c r="J1030">
        <v>16130</v>
      </c>
      <c r="K1030">
        <v>726</v>
      </c>
      <c r="L1030">
        <v>801</v>
      </c>
      <c r="M1030">
        <v>14430</v>
      </c>
      <c r="N1030">
        <v>172</v>
      </c>
      <c r="O1030">
        <v>250</v>
      </c>
      <c r="P1030">
        <v>137</v>
      </c>
      <c r="Q1030">
        <v>3</v>
      </c>
      <c r="R1030">
        <v>0</v>
      </c>
      <c r="S1030">
        <v>29</v>
      </c>
      <c r="T1030">
        <v>178</v>
      </c>
      <c r="U1030">
        <v>16</v>
      </c>
      <c r="V1030">
        <v>107</v>
      </c>
      <c r="W1030">
        <v>6</v>
      </c>
      <c r="X1030">
        <v>352</v>
      </c>
      <c r="Y1030">
        <v>440</v>
      </c>
      <c r="Z1030">
        <v>9</v>
      </c>
      <c r="AA1030">
        <v>0</v>
      </c>
      <c r="AB1030">
        <v>0</v>
      </c>
      <c r="AC1030">
        <v>0</v>
      </c>
      <c r="AD1030">
        <v>7609</v>
      </c>
      <c r="AE1030">
        <v>6689</v>
      </c>
      <c r="AF1030">
        <v>119</v>
      </c>
      <c r="AG1030">
        <v>0</v>
      </c>
      <c r="AH1030">
        <v>0</v>
      </c>
      <c r="AI1030">
        <v>4</v>
      </c>
      <c r="AJ1030">
        <v>9</v>
      </c>
      <c r="AK1030">
        <v>34</v>
      </c>
      <c r="AL1030">
        <v>0</v>
      </c>
      <c r="AM1030">
        <v>139</v>
      </c>
      <c r="AN1030">
        <v>0</v>
      </c>
      <c r="AO1030">
        <v>78</v>
      </c>
      <c r="AP1030">
        <v>67</v>
      </c>
    </row>
    <row r="1031" spans="1:42" x14ac:dyDescent="0.2">
      <c r="A1031">
        <v>59000000</v>
      </c>
      <c r="B1031" t="s">
        <v>1556</v>
      </c>
      <c r="C1031">
        <v>43465</v>
      </c>
      <c r="D1031">
        <v>0</v>
      </c>
      <c r="E1031">
        <v>1</v>
      </c>
      <c r="F1031">
        <v>0</v>
      </c>
      <c r="G1031">
        <v>0</v>
      </c>
      <c r="H1031">
        <v>0</v>
      </c>
      <c r="I1031" t="s">
        <v>2226</v>
      </c>
      <c r="J1031">
        <v>801241</v>
      </c>
      <c r="K1031">
        <v>112161</v>
      </c>
      <c r="L1031">
        <v>55447</v>
      </c>
      <c r="M1031">
        <v>623483</v>
      </c>
      <c r="N1031">
        <v>10149</v>
      </c>
      <c r="O1031">
        <v>51593</v>
      </c>
      <c r="P1031">
        <v>23066</v>
      </c>
      <c r="Q1031">
        <v>713</v>
      </c>
      <c r="R1031">
        <v>34</v>
      </c>
      <c r="S1031">
        <v>2228</v>
      </c>
      <c r="T1031">
        <v>11209</v>
      </c>
      <c r="U1031">
        <v>6676</v>
      </c>
      <c r="V1031">
        <v>14570</v>
      </c>
      <c r="W1031">
        <v>2072</v>
      </c>
      <c r="X1031">
        <v>28454</v>
      </c>
      <c r="Y1031">
        <v>21167</v>
      </c>
      <c r="Z1031">
        <v>1337</v>
      </c>
      <c r="AA1031">
        <v>3893</v>
      </c>
      <c r="AB1031">
        <v>572</v>
      </c>
      <c r="AC1031">
        <v>24</v>
      </c>
      <c r="AD1031">
        <v>278526</v>
      </c>
      <c r="AE1031">
        <v>327299</v>
      </c>
      <c r="AF1031">
        <v>14470</v>
      </c>
      <c r="AG1031">
        <v>257</v>
      </c>
      <c r="AH1031">
        <v>15</v>
      </c>
      <c r="AI1031">
        <v>198</v>
      </c>
      <c r="AJ1031">
        <v>2719</v>
      </c>
      <c r="AK1031">
        <v>5024</v>
      </c>
      <c r="AL1031">
        <v>52</v>
      </c>
      <c r="AM1031">
        <v>5072</v>
      </c>
      <c r="AN1031">
        <v>0</v>
      </c>
      <c r="AO1031">
        <v>15285</v>
      </c>
      <c r="AP1031">
        <v>8776</v>
      </c>
    </row>
    <row r="1032" spans="1:42" x14ac:dyDescent="0.2">
      <c r="A1032">
        <v>59000000</v>
      </c>
      <c r="B1032" t="s">
        <v>1556</v>
      </c>
      <c r="C1032">
        <v>43100</v>
      </c>
      <c r="D1032">
        <v>0</v>
      </c>
      <c r="E1032">
        <v>1</v>
      </c>
      <c r="F1032">
        <v>0</v>
      </c>
      <c r="G1032">
        <v>0</v>
      </c>
      <c r="H1032">
        <v>0</v>
      </c>
      <c r="I1032" t="s">
        <v>1557</v>
      </c>
      <c r="J1032">
        <v>801241</v>
      </c>
      <c r="K1032">
        <v>111772</v>
      </c>
      <c r="L1032">
        <v>55370</v>
      </c>
      <c r="M1032">
        <v>623814</v>
      </c>
      <c r="N1032">
        <v>10285</v>
      </c>
      <c r="O1032">
        <v>51506</v>
      </c>
      <c r="P1032">
        <v>23126</v>
      </c>
      <c r="Q1032">
        <v>819</v>
      </c>
      <c r="R1032">
        <v>8</v>
      </c>
      <c r="S1032">
        <v>2206</v>
      </c>
      <c r="T1032">
        <v>11112</v>
      </c>
      <c r="U1032">
        <v>6751</v>
      </c>
      <c r="V1032">
        <v>14154</v>
      </c>
      <c r="W1032">
        <v>2090</v>
      </c>
      <c r="X1032">
        <v>28654</v>
      </c>
      <c r="Y1032">
        <v>20784</v>
      </c>
      <c r="Z1032">
        <v>1338</v>
      </c>
      <c r="AA1032">
        <v>3987</v>
      </c>
      <c r="AB1032">
        <v>578</v>
      </c>
      <c r="AC1032">
        <v>30</v>
      </c>
      <c r="AD1032">
        <v>280109</v>
      </c>
      <c r="AE1032">
        <v>327872</v>
      </c>
      <c r="AF1032">
        <v>12807</v>
      </c>
      <c r="AG1032">
        <v>269</v>
      </c>
      <c r="AH1032">
        <v>14</v>
      </c>
      <c r="AI1032">
        <v>205</v>
      </c>
      <c r="AJ1032">
        <v>2538</v>
      </c>
      <c r="AK1032">
        <v>5145</v>
      </c>
      <c r="AL1032">
        <v>52</v>
      </c>
      <c r="AM1032">
        <v>5089</v>
      </c>
      <c r="AN1032">
        <v>0</v>
      </c>
      <c r="AO1032">
        <v>15338</v>
      </c>
      <c r="AP1032">
        <v>8375</v>
      </c>
    </row>
    <row r="1033" spans="1:42" x14ac:dyDescent="0.2">
      <c r="A1033">
        <v>59000000</v>
      </c>
      <c r="B1033" t="s">
        <v>1556</v>
      </c>
      <c r="C1033">
        <v>42735</v>
      </c>
      <c r="D1033">
        <v>0</v>
      </c>
      <c r="E1033">
        <v>1</v>
      </c>
      <c r="F1033">
        <v>0</v>
      </c>
      <c r="G1033">
        <v>0</v>
      </c>
      <c r="H1033">
        <v>0</v>
      </c>
      <c r="I1033" t="s">
        <v>1558</v>
      </c>
      <c r="J1033">
        <v>801241</v>
      </c>
      <c r="K1033">
        <v>111380</v>
      </c>
      <c r="L1033">
        <v>55271</v>
      </c>
      <c r="M1033">
        <v>624251</v>
      </c>
      <c r="N1033">
        <v>10339</v>
      </c>
      <c r="O1033">
        <v>51404</v>
      </c>
      <c r="P1033">
        <v>23176</v>
      </c>
      <c r="Q1033">
        <v>930</v>
      </c>
      <c r="R1033">
        <v>8</v>
      </c>
      <c r="S1033">
        <v>2197</v>
      </c>
      <c r="T1033">
        <v>10990</v>
      </c>
      <c r="U1033">
        <v>6815</v>
      </c>
      <c r="V1033">
        <v>13770</v>
      </c>
      <c r="W1033">
        <v>2088</v>
      </c>
      <c r="X1033">
        <v>28830</v>
      </c>
      <c r="Y1033">
        <v>20439</v>
      </c>
      <c r="Z1033">
        <v>1337</v>
      </c>
      <c r="AA1033">
        <v>4084</v>
      </c>
      <c r="AB1033">
        <v>552</v>
      </c>
      <c r="AC1033">
        <v>30</v>
      </c>
      <c r="AD1033">
        <v>281761</v>
      </c>
      <c r="AE1033">
        <v>328348</v>
      </c>
      <c r="AF1033">
        <v>11232</v>
      </c>
      <c r="AG1033">
        <v>249</v>
      </c>
      <c r="AH1033">
        <v>14</v>
      </c>
      <c r="AI1033">
        <v>212</v>
      </c>
      <c r="AJ1033">
        <v>2435</v>
      </c>
      <c r="AK1033">
        <v>5264</v>
      </c>
      <c r="AL1033">
        <v>52</v>
      </c>
      <c r="AM1033">
        <v>5022</v>
      </c>
      <c r="AN1033">
        <v>0</v>
      </c>
      <c r="AO1033">
        <v>15340</v>
      </c>
      <c r="AP1033">
        <v>8006</v>
      </c>
    </row>
    <row r="1034" spans="1:42" x14ac:dyDescent="0.2">
      <c r="A1034">
        <v>59110000</v>
      </c>
      <c r="B1034" t="s">
        <v>1559</v>
      </c>
      <c r="C1034">
        <v>43465</v>
      </c>
      <c r="D1034">
        <v>0</v>
      </c>
      <c r="E1034">
        <v>0</v>
      </c>
      <c r="F1034">
        <v>1</v>
      </c>
      <c r="G1034">
        <v>0</v>
      </c>
      <c r="H1034">
        <v>0</v>
      </c>
      <c r="I1034" t="s">
        <v>2227</v>
      </c>
      <c r="J1034">
        <v>14566</v>
      </c>
      <c r="K1034">
        <v>8026</v>
      </c>
      <c r="L1034">
        <v>2112</v>
      </c>
      <c r="M1034">
        <v>4297</v>
      </c>
      <c r="N1034">
        <v>132</v>
      </c>
      <c r="O1034">
        <v>3397</v>
      </c>
      <c r="P1034">
        <v>1676</v>
      </c>
      <c r="Q1034">
        <v>24</v>
      </c>
      <c r="R1034">
        <v>0</v>
      </c>
      <c r="S1034">
        <v>0</v>
      </c>
      <c r="T1034">
        <v>439</v>
      </c>
      <c r="U1034">
        <v>612</v>
      </c>
      <c r="V1034">
        <v>1605</v>
      </c>
      <c r="W1034">
        <v>274</v>
      </c>
      <c r="X1034">
        <v>1619</v>
      </c>
      <c r="Y1034">
        <v>132</v>
      </c>
      <c r="Z1034">
        <v>79</v>
      </c>
      <c r="AA1034">
        <v>282</v>
      </c>
      <c r="AB1034">
        <v>0</v>
      </c>
      <c r="AC1034">
        <v>0</v>
      </c>
      <c r="AD1034">
        <v>2566</v>
      </c>
      <c r="AE1034">
        <v>1183</v>
      </c>
      <c r="AF1034">
        <v>443</v>
      </c>
      <c r="AG1034">
        <v>0</v>
      </c>
      <c r="AH1034">
        <v>0</v>
      </c>
      <c r="AI1034">
        <v>9</v>
      </c>
      <c r="AJ1034">
        <v>96</v>
      </c>
      <c r="AK1034">
        <v>41</v>
      </c>
      <c r="AL1034">
        <v>0</v>
      </c>
      <c r="AM1034">
        <v>92</v>
      </c>
      <c r="AN1034">
        <v>0</v>
      </c>
      <c r="AO1034">
        <v>1058</v>
      </c>
      <c r="AP1034">
        <v>1233</v>
      </c>
    </row>
    <row r="1035" spans="1:42" x14ac:dyDescent="0.2">
      <c r="A1035">
        <v>59110000</v>
      </c>
      <c r="B1035" t="s">
        <v>1559</v>
      </c>
      <c r="C1035">
        <v>43100</v>
      </c>
      <c r="D1035">
        <v>0</v>
      </c>
      <c r="E1035">
        <v>0</v>
      </c>
      <c r="F1035">
        <v>1</v>
      </c>
      <c r="G1035">
        <v>0</v>
      </c>
      <c r="H1035">
        <v>0</v>
      </c>
      <c r="I1035" t="s">
        <v>1560</v>
      </c>
      <c r="J1035">
        <v>14566</v>
      </c>
      <c r="K1035">
        <v>8000</v>
      </c>
      <c r="L1035">
        <v>2107</v>
      </c>
      <c r="M1035">
        <v>4320</v>
      </c>
      <c r="N1035">
        <v>140</v>
      </c>
      <c r="O1035">
        <v>3381</v>
      </c>
      <c r="P1035">
        <v>1699</v>
      </c>
      <c r="Q1035">
        <v>26</v>
      </c>
      <c r="R1035">
        <v>0</v>
      </c>
      <c r="S1035">
        <v>0</v>
      </c>
      <c r="T1035">
        <v>445</v>
      </c>
      <c r="U1035">
        <v>611</v>
      </c>
      <c r="V1035">
        <v>1564</v>
      </c>
      <c r="W1035">
        <v>274</v>
      </c>
      <c r="X1035">
        <v>1617</v>
      </c>
      <c r="Y1035">
        <v>132</v>
      </c>
      <c r="Z1035">
        <v>78</v>
      </c>
      <c r="AA1035">
        <v>280</v>
      </c>
      <c r="AB1035">
        <v>0</v>
      </c>
      <c r="AC1035">
        <v>0</v>
      </c>
      <c r="AD1035">
        <v>2651</v>
      </c>
      <c r="AE1035">
        <v>1184</v>
      </c>
      <c r="AF1035">
        <v>406</v>
      </c>
      <c r="AG1035">
        <v>0</v>
      </c>
      <c r="AH1035">
        <v>0</v>
      </c>
      <c r="AI1035">
        <v>9</v>
      </c>
      <c r="AJ1035">
        <v>70</v>
      </c>
      <c r="AK1035">
        <v>43</v>
      </c>
      <c r="AL1035">
        <v>0</v>
      </c>
      <c r="AM1035">
        <v>97</v>
      </c>
      <c r="AN1035">
        <v>0</v>
      </c>
      <c r="AO1035">
        <v>1087</v>
      </c>
      <c r="AP1035">
        <v>1198</v>
      </c>
    </row>
    <row r="1036" spans="1:42" x14ac:dyDescent="0.2">
      <c r="A1036">
        <v>59110000</v>
      </c>
      <c r="B1036" t="s">
        <v>1559</v>
      </c>
      <c r="C1036">
        <v>42735</v>
      </c>
      <c r="D1036">
        <v>0</v>
      </c>
      <c r="E1036">
        <v>0</v>
      </c>
      <c r="F1036">
        <v>1</v>
      </c>
      <c r="G1036">
        <v>0</v>
      </c>
      <c r="H1036">
        <v>0</v>
      </c>
      <c r="I1036" t="s">
        <v>1561</v>
      </c>
      <c r="J1036">
        <v>14566</v>
      </c>
      <c r="K1036">
        <v>7987</v>
      </c>
      <c r="L1036">
        <v>2151</v>
      </c>
      <c r="M1036">
        <v>4272</v>
      </c>
      <c r="N1036">
        <v>156</v>
      </c>
      <c r="O1036">
        <v>3336</v>
      </c>
      <c r="P1036">
        <v>1719</v>
      </c>
      <c r="Q1036">
        <v>51</v>
      </c>
      <c r="R1036">
        <v>0</v>
      </c>
      <c r="S1036">
        <v>1</v>
      </c>
      <c r="T1036">
        <v>445</v>
      </c>
      <c r="U1036">
        <v>635</v>
      </c>
      <c r="V1036">
        <v>1527</v>
      </c>
      <c r="W1036">
        <v>274</v>
      </c>
      <c r="X1036">
        <v>1632</v>
      </c>
      <c r="Y1036">
        <v>134</v>
      </c>
      <c r="Z1036">
        <v>77</v>
      </c>
      <c r="AA1036">
        <v>307</v>
      </c>
      <c r="AB1036">
        <v>0</v>
      </c>
      <c r="AC1036">
        <v>0</v>
      </c>
      <c r="AD1036">
        <v>2783</v>
      </c>
      <c r="AE1036">
        <v>1105</v>
      </c>
      <c r="AF1036">
        <v>329</v>
      </c>
      <c r="AG1036">
        <v>0</v>
      </c>
      <c r="AH1036">
        <v>0</v>
      </c>
      <c r="AI1036">
        <v>9</v>
      </c>
      <c r="AJ1036">
        <v>46</v>
      </c>
      <c r="AK1036">
        <v>57</v>
      </c>
      <c r="AL1036">
        <v>0</v>
      </c>
      <c r="AM1036">
        <v>99</v>
      </c>
      <c r="AN1036">
        <v>0</v>
      </c>
      <c r="AO1036">
        <v>1111</v>
      </c>
      <c r="AP1036">
        <v>1157</v>
      </c>
    </row>
    <row r="1037" spans="1:42" x14ac:dyDescent="0.2">
      <c r="A1037">
        <v>59130000</v>
      </c>
      <c r="B1037" t="s">
        <v>1562</v>
      </c>
      <c r="C1037">
        <v>43465</v>
      </c>
      <c r="D1037">
        <v>0</v>
      </c>
      <c r="E1037">
        <v>0</v>
      </c>
      <c r="F1037">
        <v>1</v>
      </c>
      <c r="G1037">
        <v>0</v>
      </c>
      <c r="H1037">
        <v>0</v>
      </c>
      <c r="I1037" t="s">
        <v>2228</v>
      </c>
      <c r="J1037">
        <v>28071</v>
      </c>
      <c r="K1037">
        <v>12644</v>
      </c>
      <c r="L1037">
        <v>4123</v>
      </c>
      <c r="M1037">
        <v>11044</v>
      </c>
      <c r="N1037">
        <v>260</v>
      </c>
      <c r="O1037">
        <v>5758</v>
      </c>
      <c r="P1037">
        <v>2740</v>
      </c>
      <c r="Q1037">
        <v>64</v>
      </c>
      <c r="R1037">
        <v>0</v>
      </c>
      <c r="S1037">
        <v>14</v>
      </c>
      <c r="T1037">
        <v>796</v>
      </c>
      <c r="U1037">
        <v>912</v>
      </c>
      <c r="V1037">
        <v>1964</v>
      </c>
      <c r="W1037">
        <v>395</v>
      </c>
      <c r="X1037">
        <v>2892</v>
      </c>
      <c r="Y1037">
        <v>237</v>
      </c>
      <c r="Z1037">
        <v>129</v>
      </c>
      <c r="AA1037">
        <v>679</v>
      </c>
      <c r="AB1037">
        <v>187</v>
      </c>
      <c r="AC1037">
        <v>0</v>
      </c>
      <c r="AD1037">
        <v>6587</v>
      </c>
      <c r="AE1037">
        <v>2969</v>
      </c>
      <c r="AF1037">
        <v>1105</v>
      </c>
      <c r="AG1037">
        <v>0</v>
      </c>
      <c r="AH1037">
        <v>0</v>
      </c>
      <c r="AI1037">
        <v>9</v>
      </c>
      <c r="AJ1037">
        <v>375</v>
      </c>
      <c r="AK1037">
        <v>91</v>
      </c>
      <c r="AL1037">
        <v>32</v>
      </c>
      <c r="AM1037">
        <v>137</v>
      </c>
      <c r="AN1037">
        <v>0</v>
      </c>
      <c r="AO1037">
        <v>1673</v>
      </c>
      <c r="AP1037">
        <v>1437</v>
      </c>
    </row>
    <row r="1038" spans="1:42" x14ac:dyDescent="0.2">
      <c r="A1038">
        <v>59130000</v>
      </c>
      <c r="B1038" t="s">
        <v>1562</v>
      </c>
      <c r="C1038">
        <v>43100</v>
      </c>
      <c r="D1038">
        <v>0</v>
      </c>
      <c r="E1038">
        <v>0</v>
      </c>
      <c r="F1038">
        <v>1</v>
      </c>
      <c r="G1038">
        <v>0</v>
      </c>
      <c r="H1038">
        <v>0</v>
      </c>
      <c r="I1038" t="s">
        <v>1563</v>
      </c>
      <c r="J1038">
        <v>28071</v>
      </c>
      <c r="K1038">
        <v>12615</v>
      </c>
      <c r="L1038">
        <v>4128</v>
      </c>
      <c r="M1038">
        <v>11071</v>
      </c>
      <c r="N1038">
        <v>257</v>
      </c>
      <c r="O1038">
        <v>5762</v>
      </c>
      <c r="P1038">
        <v>2731</v>
      </c>
      <c r="Q1038">
        <v>64</v>
      </c>
      <c r="R1038">
        <v>0</v>
      </c>
      <c r="S1038">
        <v>14</v>
      </c>
      <c r="T1038">
        <v>793</v>
      </c>
      <c r="U1038">
        <v>910</v>
      </c>
      <c r="V1038">
        <v>1946</v>
      </c>
      <c r="W1038">
        <v>395</v>
      </c>
      <c r="X1038">
        <v>2890</v>
      </c>
      <c r="Y1038">
        <v>244</v>
      </c>
      <c r="Z1038">
        <v>128</v>
      </c>
      <c r="AA1038">
        <v>679</v>
      </c>
      <c r="AB1038">
        <v>187</v>
      </c>
      <c r="AC1038">
        <v>0</v>
      </c>
      <c r="AD1038">
        <v>6614</v>
      </c>
      <c r="AE1038">
        <v>2972</v>
      </c>
      <c r="AF1038">
        <v>1106</v>
      </c>
      <c r="AG1038">
        <v>0</v>
      </c>
      <c r="AH1038">
        <v>0</v>
      </c>
      <c r="AI1038">
        <v>9</v>
      </c>
      <c r="AJ1038">
        <v>370</v>
      </c>
      <c r="AK1038">
        <v>87</v>
      </c>
      <c r="AL1038">
        <v>32</v>
      </c>
      <c r="AM1038">
        <v>138</v>
      </c>
      <c r="AN1038">
        <v>0</v>
      </c>
      <c r="AO1038">
        <v>1671</v>
      </c>
      <c r="AP1038">
        <v>1420</v>
      </c>
    </row>
    <row r="1039" spans="1:42" x14ac:dyDescent="0.2">
      <c r="A1039">
        <v>59130000</v>
      </c>
      <c r="B1039" t="s">
        <v>1562</v>
      </c>
      <c r="C1039">
        <v>42735</v>
      </c>
      <c r="D1039">
        <v>0</v>
      </c>
      <c r="E1039">
        <v>0</v>
      </c>
      <c r="F1039">
        <v>1</v>
      </c>
      <c r="G1039">
        <v>0</v>
      </c>
      <c r="H1039">
        <v>0</v>
      </c>
      <c r="I1039" t="s">
        <v>1564</v>
      </c>
      <c r="J1039">
        <v>28071</v>
      </c>
      <c r="K1039">
        <v>12604</v>
      </c>
      <c r="L1039">
        <v>4136</v>
      </c>
      <c r="M1039">
        <v>11066</v>
      </c>
      <c r="N1039">
        <v>265</v>
      </c>
      <c r="O1039">
        <v>5771</v>
      </c>
      <c r="P1039">
        <v>2748</v>
      </c>
      <c r="Q1039">
        <v>104</v>
      </c>
      <c r="R1039">
        <v>0</v>
      </c>
      <c r="S1039">
        <v>14</v>
      </c>
      <c r="T1039">
        <v>781</v>
      </c>
      <c r="U1039">
        <v>910</v>
      </c>
      <c r="V1039">
        <v>1881</v>
      </c>
      <c r="W1039">
        <v>394</v>
      </c>
      <c r="X1039">
        <v>2893</v>
      </c>
      <c r="Y1039">
        <v>246</v>
      </c>
      <c r="Z1039">
        <v>126</v>
      </c>
      <c r="AA1039">
        <v>684</v>
      </c>
      <c r="AB1039">
        <v>187</v>
      </c>
      <c r="AC1039">
        <v>0</v>
      </c>
      <c r="AD1039">
        <v>6654</v>
      </c>
      <c r="AE1039">
        <v>2967</v>
      </c>
      <c r="AF1039">
        <v>1079</v>
      </c>
      <c r="AG1039">
        <v>0</v>
      </c>
      <c r="AH1039">
        <v>0</v>
      </c>
      <c r="AI1039">
        <v>9</v>
      </c>
      <c r="AJ1039">
        <v>357</v>
      </c>
      <c r="AK1039">
        <v>89</v>
      </c>
      <c r="AL1039">
        <v>32</v>
      </c>
      <c r="AM1039">
        <v>144</v>
      </c>
      <c r="AN1039">
        <v>0</v>
      </c>
      <c r="AO1039">
        <v>1706</v>
      </c>
      <c r="AP1039">
        <v>1352</v>
      </c>
    </row>
    <row r="1040" spans="1:42" x14ac:dyDescent="0.2">
      <c r="A1040">
        <v>59140000</v>
      </c>
      <c r="B1040" t="s">
        <v>1565</v>
      </c>
      <c r="C1040">
        <v>43465</v>
      </c>
      <c r="D1040">
        <v>0</v>
      </c>
      <c r="E1040">
        <v>0</v>
      </c>
      <c r="F1040">
        <v>1</v>
      </c>
      <c r="G1040">
        <v>0</v>
      </c>
      <c r="H1040">
        <v>0</v>
      </c>
      <c r="I1040" t="s">
        <v>2229</v>
      </c>
      <c r="J1040">
        <v>16045</v>
      </c>
      <c r="K1040">
        <v>4098</v>
      </c>
      <c r="L1040">
        <v>1639</v>
      </c>
      <c r="M1040">
        <v>9962</v>
      </c>
      <c r="N1040">
        <v>345</v>
      </c>
      <c r="O1040">
        <v>1842</v>
      </c>
      <c r="P1040">
        <v>948</v>
      </c>
      <c r="Q1040">
        <v>4</v>
      </c>
      <c r="R1040">
        <v>0</v>
      </c>
      <c r="S1040">
        <v>128</v>
      </c>
      <c r="T1040">
        <v>246</v>
      </c>
      <c r="U1040">
        <v>302</v>
      </c>
      <c r="V1040">
        <v>532</v>
      </c>
      <c r="W1040">
        <v>96</v>
      </c>
      <c r="X1040">
        <v>1007</v>
      </c>
      <c r="Y1040">
        <v>249</v>
      </c>
      <c r="Z1040">
        <v>72</v>
      </c>
      <c r="AA1040">
        <v>299</v>
      </c>
      <c r="AB1040">
        <v>12</v>
      </c>
      <c r="AC1040">
        <v>0</v>
      </c>
      <c r="AD1040">
        <v>2873</v>
      </c>
      <c r="AE1040">
        <v>6804</v>
      </c>
      <c r="AF1040">
        <v>211</v>
      </c>
      <c r="AG1040">
        <v>1</v>
      </c>
      <c r="AH1040">
        <v>0</v>
      </c>
      <c r="AI1040">
        <v>1</v>
      </c>
      <c r="AJ1040">
        <v>72</v>
      </c>
      <c r="AK1040">
        <v>161</v>
      </c>
      <c r="AL1040">
        <v>0</v>
      </c>
      <c r="AM1040">
        <v>184</v>
      </c>
      <c r="AN1040">
        <v>0</v>
      </c>
      <c r="AO1040">
        <v>649</v>
      </c>
      <c r="AP1040">
        <v>343</v>
      </c>
    </row>
    <row r="1041" spans="1:42" x14ac:dyDescent="0.2">
      <c r="A1041">
        <v>59140000</v>
      </c>
      <c r="B1041" t="s">
        <v>1565</v>
      </c>
      <c r="C1041">
        <v>43100</v>
      </c>
      <c r="D1041">
        <v>0</v>
      </c>
      <c r="E1041">
        <v>0</v>
      </c>
      <c r="F1041">
        <v>1</v>
      </c>
      <c r="G1041">
        <v>0</v>
      </c>
      <c r="H1041">
        <v>0</v>
      </c>
      <c r="I1041" t="s">
        <v>1566</v>
      </c>
      <c r="J1041">
        <v>16045</v>
      </c>
      <c r="K1041">
        <v>4160</v>
      </c>
      <c r="L1041">
        <v>1610</v>
      </c>
      <c r="M1041">
        <v>9912</v>
      </c>
      <c r="N1041">
        <v>363</v>
      </c>
      <c r="O1041">
        <v>1859</v>
      </c>
      <c r="P1041">
        <v>982</v>
      </c>
      <c r="Q1041">
        <v>5</v>
      </c>
      <c r="R1041">
        <v>0</v>
      </c>
      <c r="S1041">
        <v>132</v>
      </c>
      <c r="T1041">
        <v>250</v>
      </c>
      <c r="U1041">
        <v>308</v>
      </c>
      <c r="V1041">
        <v>518</v>
      </c>
      <c r="W1041">
        <v>108</v>
      </c>
      <c r="X1041">
        <v>1024</v>
      </c>
      <c r="Y1041">
        <v>211</v>
      </c>
      <c r="Z1041">
        <v>64</v>
      </c>
      <c r="AA1041">
        <v>299</v>
      </c>
      <c r="AB1041">
        <v>12</v>
      </c>
      <c r="AC1041">
        <v>0</v>
      </c>
      <c r="AD1041">
        <v>2945</v>
      </c>
      <c r="AE1041">
        <v>6737</v>
      </c>
      <c r="AF1041">
        <v>160</v>
      </c>
      <c r="AG1041">
        <v>1</v>
      </c>
      <c r="AH1041">
        <v>0</v>
      </c>
      <c r="AI1041">
        <v>1</v>
      </c>
      <c r="AJ1041">
        <v>69</v>
      </c>
      <c r="AK1041">
        <v>165</v>
      </c>
      <c r="AL1041">
        <v>0</v>
      </c>
      <c r="AM1041">
        <v>198</v>
      </c>
      <c r="AN1041">
        <v>0</v>
      </c>
      <c r="AO1041">
        <v>672</v>
      </c>
      <c r="AP1041">
        <v>315</v>
      </c>
    </row>
    <row r="1042" spans="1:42" x14ac:dyDescent="0.2">
      <c r="A1042">
        <v>59140000</v>
      </c>
      <c r="B1042" t="s">
        <v>1565</v>
      </c>
      <c r="C1042">
        <v>42735</v>
      </c>
      <c r="D1042">
        <v>0</v>
      </c>
      <c r="E1042">
        <v>0</v>
      </c>
      <c r="F1042">
        <v>1</v>
      </c>
      <c r="G1042">
        <v>0</v>
      </c>
      <c r="H1042">
        <v>0</v>
      </c>
      <c r="I1042" t="s">
        <v>1567</v>
      </c>
      <c r="J1042">
        <v>16045</v>
      </c>
      <c r="K1042">
        <v>4204</v>
      </c>
      <c r="L1042">
        <v>1594</v>
      </c>
      <c r="M1042">
        <v>9882</v>
      </c>
      <c r="N1042">
        <v>365</v>
      </c>
      <c r="O1042">
        <v>1859</v>
      </c>
      <c r="P1042">
        <v>1019</v>
      </c>
      <c r="Q1042">
        <v>10</v>
      </c>
      <c r="R1042">
        <v>0</v>
      </c>
      <c r="S1042">
        <v>150</v>
      </c>
      <c r="T1042">
        <v>247</v>
      </c>
      <c r="U1042">
        <v>309</v>
      </c>
      <c r="V1042">
        <v>501</v>
      </c>
      <c r="W1042">
        <v>108</v>
      </c>
      <c r="X1042">
        <v>1027</v>
      </c>
      <c r="Y1042">
        <v>205</v>
      </c>
      <c r="Z1042">
        <v>65</v>
      </c>
      <c r="AA1042">
        <v>297</v>
      </c>
      <c r="AB1042">
        <v>1</v>
      </c>
      <c r="AC1042">
        <v>0</v>
      </c>
      <c r="AD1042">
        <v>3070</v>
      </c>
      <c r="AE1042">
        <v>6657</v>
      </c>
      <c r="AF1042">
        <v>88</v>
      </c>
      <c r="AG1042">
        <v>1</v>
      </c>
      <c r="AH1042">
        <v>0</v>
      </c>
      <c r="AI1042">
        <v>1</v>
      </c>
      <c r="AJ1042">
        <v>65</v>
      </c>
      <c r="AK1042">
        <v>167</v>
      </c>
      <c r="AL1042">
        <v>0</v>
      </c>
      <c r="AM1042">
        <v>199</v>
      </c>
      <c r="AN1042">
        <v>0</v>
      </c>
      <c r="AO1042">
        <v>698</v>
      </c>
      <c r="AP1042">
        <v>292</v>
      </c>
    </row>
    <row r="1043" spans="1:42" x14ac:dyDescent="0.2">
      <c r="A1043">
        <v>59150000</v>
      </c>
      <c r="B1043" t="s">
        <v>1568</v>
      </c>
      <c r="C1043">
        <v>43465</v>
      </c>
      <c r="D1043">
        <v>0</v>
      </c>
      <c r="E1043">
        <v>0</v>
      </c>
      <c r="F1043">
        <v>1</v>
      </c>
      <c r="G1043">
        <v>0</v>
      </c>
      <c r="H1043">
        <v>0</v>
      </c>
      <c r="I1043" t="s">
        <v>2230</v>
      </c>
      <c r="J1043">
        <v>22643</v>
      </c>
      <c r="K1043">
        <v>5453</v>
      </c>
      <c r="L1043">
        <v>2002</v>
      </c>
      <c r="M1043">
        <v>14690</v>
      </c>
      <c r="N1043">
        <v>497</v>
      </c>
      <c r="O1043">
        <v>2317</v>
      </c>
      <c r="P1043">
        <v>1217</v>
      </c>
      <c r="Q1043">
        <v>80</v>
      </c>
      <c r="R1043">
        <v>0</v>
      </c>
      <c r="S1043">
        <v>6</v>
      </c>
      <c r="T1043">
        <v>602</v>
      </c>
      <c r="U1043">
        <v>364</v>
      </c>
      <c r="V1043">
        <v>778</v>
      </c>
      <c r="W1043">
        <v>89</v>
      </c>
      <c r="X1043">
        <v>1174</v>
      </c>
      <c r="Y1043">
        <v>415</v>
      </c>
      <c r="Z1043">
        <v>79</v>
      </c>
      <c r="AA1043">
        <v>303</v>
      </c>
      <c r="AB1043">
        <v>23</v>
      </c>
      <c r="AC1043">
        <v>7</v>
      </c>
      <c r="AD1043">
        <v>12072</v>
      </c>
      <c r="AE1043">
        <v>1981</v>
      </c>
      <c r="AF1043">
        <v>378</v>
      </c>
      <c r="AG1043">
        <v>0</v>
      </c>
      <c r="AH1043">
        <v>0</v>
      </c>
      <c r="AI1043">
        <v>18</v>
      </c>
      <c r="AJ1043">
        <v>240</v>
      </c>
      <c r="AK1043">
        <v>383</v>
      </c>
      <c r="AL1043">
        <v>4</v>
      </c>
      <c r="AM1043">
        <v>111</v>
      </c>
      <c r="AN1043">
        <v>0</v>
      </c>
      <c r="AO1043">
        <v>719</v>
      </c>
      <c r="AP1043">
        <v>494</v>
      </c>
    </row>
    <row r="1044" spans="1:42" x14ac:dyDescent="0.2">
      <c r="A1044">
        <v>59150000</v>
      </c>
      <c r="B1044" t="s">
        <v>1568</v>
      </c>
      <c r="C1044">
        <v>43100</v>
      </c>
      <c r="D1044">
        <v>0</v>
      </c>
      <c r="E1044">
        <v>0</v>
      </c>
      <c r="F1044">
        <v>1</v>
      </c>
      <c r="G1044">
        <v>0</v>
      </c>
      <c r="H1044">
        <v>0</v>
      </c>
      <c r="I1044" t="s">
        <v>1569</v>
      </c>
      <c r="J1044">
        <v>22643</v>
      </c>
      <c r="K1044">
        <v>5456</v>
      </c>
      <c r="L1044">
        <v>2006</v>
      </c>
      <c r="M1044">
        <v>14664</v>
      </c>
      <c r="N1044">
        <v>517</v>
      </c>
      <c r="O1044">
        <v>2315</v>
      </c>
      <c r="P1044">
        <v>1243</v>
      </c>
      <c r="Q1044">
        <v>117</v>
      </c>
      <c r="R1044">
        <v>0</v>
      </c>
      <c r="S1044">
        <v>6</v>
      </c>
      <c r="T1044">
        <v>601</v>
      </c>
      <c r="U1044">
        <v>366</v>
      </c>
      <c r="V1044">
        <v>718</v>
      </c>
      <c r="W1044">
        <v>89</v>
      </c>
      <c r="X1044">
        <v>1166</v>
      </c>
      <c r="Y1044">
        <v>426</v>
      </c>
      <c r="Z1044">
        <v>82</v>
      </c>
      <c r="AA1044">
        <v>304</v>
      </c>
      <c r="AB1044">
        <v>23</v>
      </c>
      <c r="AC1044">
        <v>6</v>
      </c>
      <c r="AD1044">
        <v>12093</v>
      </c>
      <c r="AE1044">
        <v>1981</v>
      </c>
      <c r="AF1044">
        <v>362</v>
      </c>
      <c r="AG1044">
        <v>0</v>
      </c>
      <c r="AH1044">
        <v>0</v>
      </c>
      <c r="AI1044">
        <v>19</v>
      </c>
      <c r="AJ1044">
        <v>209</v>
      </c>
      <c r="AK1044">
        <v>406</v>
      </c>
      <c r="AL1044">
        <v>4</v>
      </c>
      <c r="AM1044">
        <v>107</v>
      </c>
      <c r="AN1044">
        <v>0</v>
      </c>
      <c r="AO1044">
        <v>743</v>
      </c>
      <c r="AP1044">
        <v>434</v>
      </c>
    </row>
    <row r="1045" spans="1:42" x14ac:dyDescent="0.2">
      <c r="A1045">
        <v>59150000</v>
      </c>
      <c r="B1045" t="s">
        <v>1568</v>
      </c>
      <c r="C1045">
        <v>42735</v>
      </c>
      <c r="D1045">
        <v>0</v>
      </c>
      <c r="E1045">
        <v>0</v>
      </c>
      <c r="F1045">
        <v>1</v>
      </c>
      <c r="G1045">
        <v>0</v>
      </c>
      <c r="H1045">
        <v>0</v>
      </c>
      <c r="I1045" t="s">
        <v>1570</v>
      </c>
      <c r="J1045">
        <v>22643</v>
      </c>
      <c r="K1045">
        <v>5427</v>
      </c>
      <c r="L1045">
        <v>2007</v>
      </c>
      <c r="M1045">
        <v>14682</v>
      </c>
      <c r="N1045">
        <v>527</v>
      </c>
      <c r="O1045">
        <v>2310</v>
      </c>
      <c r="P1045">
        <v>1228</v>
      </c>
      <c r="Q1045">
        <v>132</v>
      </c>
      <c r="R1045">
        <v>0</v>
      </c>
      <c r="S1045">
        <v>6</v>
      </c>
      <c r="T1045">
        <v>603</v>
      </c>
      <c r="U1045">
        <v>367</v>
      </c>
      <c r="V1045">
        <v>691</v>
      </c>
      <c r="W1045">
        <v>89</v>
      </c>
      <c r="X1045">
        <v>1161</v>
      </c>
      <c r="Y1045">
        <v>432</v>
      </c>
      <c r="Z1045">
        <v>81</v>
      </c>
      <c r="AA1045">
        <v>304</v>
      </c>
      <c r="AB1045">
        <v>22</v>
      </c>
      <c r="AC1045">
        <v>6</v>
      </c>
      <c r="AD1045">
        <v>12141</v>
      </c>
      <c r="AE1045">
        <v>1983</v>
      </c>
      <c r="AF1045">
        <v>339</v>
      </c>
      <c r="AG1045">
        <v>0</v>
      </c>
      <c r="AH1045">
        <v>0</v>
      </c>
      <c r="AI1045">
        <v>19</v>
      </c>
      <c r="AJ1045">
        <v>200</v>
      </c>
      <c r="AK1045">
        <v>415</v>
      </c>
      <c r="AL1045">
        <v>4</v>
      </c>
      <c r="AM1045">
        <v>108</v>
      </c>
      <c r="AN1045">
        <v>0</v>
      </c>
      <c r="AO1045">
        <v>726</v>
      </c>
      <c r="AP1045">
        <v>410</v>
      </c>
    </row>
    <row r="1046" spans="1:42" x14ac:dyDescent="0.2">
      <c r="A1046">
        <v>59160000</v>
      </c>
      <c r="B1046" t="s">
        <v>1571</v>
      </c>
      <c r="C1046">
        <v>43465</v>
      </c>
      <c r="D1046">
        <v>0</v>
      </c>
      <c r="E1046">
        <v>0</v>
      </c>
      <c r="F1046">
        <v>1</v>
      </c>
      <c r="G1046">
        <v>0</v>
      </c>
      <c r="H1046">
        <v>0</v>
      </c>
      <c r="I1046" t="s">
        <v>2231</v>
      </c>
      <c r="J1046">
        <v>5142</v>
      </c>
      <c r="K1046">
        <v>2919</v>
      </c>
      <c r="L1046">
        <v>934</v>
      </c>
      <c r="M1046">
        <v>1186</v>
      </c>
      <c r="N1046">
        <v>102</v>
      </c>
      <c r="O1046">
        <v>1363</v>
      </c>
      <c r="P1046">
        <v>594</v>
      </c>
      <c r="Q1046">
        <v>17</v>
      </c>
      <c r="R1046">
        <v>0</v>
      </c>
      <c r="S1046">
        <v>0</v>
      </c>
      <c r="T1046">
        <v>126</v>
      </c>
      <c r="U1046">
        <v>209</v>
      </c>
      <c r="V1046">
        <v>531</v>
      </c>
      <c r="W1046">
        <v>79</v>
      </c>
      <c r="X1046">
        <v>631</v>
      </c>
      <c r="Y1046">
        <v>58</v>
      </c>
      <c r="Z1046">
        <v>27</v>
      </c>
      <c r="AA1046">
        <v>214</v>
      </c>
      <c r="AB1046">
        <v>0</v>
      </c>
      <c r="AC1046">
        <v>4</v>
      </c>
      <c r="AD1046">
        <v>426</v>
      </c>
      <c r="AE1046">
        <v>412</v>
      </c>
      <c r="AF1046">
        <v>252</v>
      </c>
      <c r="AG1046">
        <v>0</v>
      </c>
      <c r="AH1046">
        <v>0</v>
      </c>
      <c r="AI1046">
        <v>1</v>
      </c>
      <c r="AJ1046">
        <v>96</v>
      </c>
      <c r="AK1046">
        <v>88</v>
      </c>
      <c r="AL1046">
        <v>4</v>
      </c>
      <c r="AM1046">
        <v>10</v>
      </c>
      <c r="AN1046">
        <v>0</v>
      </c>
      <c r="AO1046">
        <v>400</v>
      </c>
      <c r="AP1046">
        <v>425</v>
      </c>
    </row>
    <row r="1047" spans="1:42" x14ac:dyDescent="0.2">
      <c r="A1047">
        <v>59160000</v>
      </c>
      <c r="B1047" t="s">
        <v>1571</v>
      </c>
      <c r="C1047">
        <v>43100</v>
      </c>
      <c r="D1047">
        <v>0</v>
      </c>
      <c r="E1047">
        <v>0</v>
      </c>
      <c r="F1047">
        <v>1</v>
      </c>
      <c r="G1047">
        <v>0</v>
      </c>
      <c r="H1047">
        <v>0</v>
      </c>
      <c r="I1047" t="s">
        <v>1572</v>
      </c>
      <c r="J1047">
        <v>5142</v>
      </c>
      <c r="K1047">
        <v>2925</v>
      </c>
      <c r="L1047">
        <v>972</v>
      </c>
      <c r="M1047">
        <v>1141</v>
      </c>
      <c r="N1047">
        <v>103</v>
      </c>
      <c r="O1047">
        <v>1336</v>
      </c>
      <c r="P1047">
        <v>596</v>
      </c>
      <c r="Q1047">
        <v>17</v>
      </c>
      <c r="R1047">
        <v>0</v>
      </c>
      <c r="S1047">
        <v>0</v>
      </c>
      <c r="T1047">
        <v>128</v>
      </c>
      <c r="U1047">
        <v>215</v>
      </c>
      <c r="V1047">
        <v>553</v>
      </c>
      <c r="W1047">
        <v>80</v>
      </c>
      <c r="X1047">
        <v>650</v>
      </c>
      <c r="Y1047">
        <v>61</v>
      </c>
      <c r="Z1047">
        <v>29</v>
      </c>
      <c r="AA1047">
        <v>224</v>
      </c>
      <c r="AB1047">
        <v>0</v>
      </c>
      <c r="AC1047">
        <v>9</v>
      </c>
      <c r="AD1047">
        <v>428</v>
      </c>
      <c r="AE1047">
        <v>415</v>
      </c>
      <c r="AF1047">
        <v>208</v>
      </c>
      <c r="AG1047">
        <v>0</v>
      </c>
      <c r="AH1047">
        <v>0</v>
      </c>
      <c r="AI1047">
        <v>1</v>
      </c>
      <c r="AJ1047">
        <v>90</v>
      </c>
      <c r="AK1047">
        <v>90</v>
      </c>
      <c r="AL1047">
        <v>4</v>
      </c>
      <c r="AM1047">
        <v>10</v>
      </c>
      <c r="AN1047">
        <v>0</v>
      </c>
      <c r="AO1047">
        <v>422</v>
      </c>
      <c r="AP1047">
        <v>447</v>
      </c>
    </row>
    <row r="1048" spans="1:42" x14ac:dyDescent="0.2">
      <c r="A1048">
        <v>59160000</v>
      </c>
      <c r="B1048" t="s">
        <v>1571</v>
      </c>
      <c r="C1048">
        <v>42735</v>
      </c>
      <c r="D1048">
        <v>0</v>
      </c>
      <c r="E1048">
        <v>0</v>
      </c>
      <c r="F1048">
        <v>1</v>
      </c>
      <c r="G1048">
        <v>0</v>
      </c>
      <c r="H1048">
        <v>0</v>
      </c>
      <c r="I1048" t="s">
        <v>1573</v>
      </c>
      <c r="J1048">
        <v>5142</v>
      </c>
      <c r="K1048">
        <v>2916</v>
      </c>
      <c r="L1048">
        <v>979</v>
      </c>
      <c r="M1048">
        <v>1144</v>
      </c>
      <c r="N1048">
        <v>103</v>
      </c>
      <c r="O1048">
        <v>1326</v>
      </c>
      <c r="P1048">
        <v>587</v>
      </c>
      <c r="Q1048">
        <v>17</v>
      </c>
      <c r="R1048">
        <v>0</v>
      </c>
      <c r="S1048">
        <v>0</v>
      </c>
      <c r="T1048">
        <v>127</v>
      </c>
      <c r="U1048">
        <v>217</v>
      </c>
      <c r="V1048">
        <v>562</v>
      </c>
      <c r="W1048">
        <v>80</v>
      </c>
      <c r="X1048">
        <v>651</v>
      </c>
      <c r="Y1048">
        <v>66</v>
      </c>
      <c r="Z1048">
        <v>28</v>
      </c>
      <c r="AA1048">
        <v>225</v>
      </c>
      <c r="AB1048">
        <v>0</v>
      </c>
      <c r="AC1048">
        <v>9</v>
      </c>
      <c r="AD1048">
        <v>433</v>
      </c>
      <c r="AE1048">
        <v>410</v>
      </c>
      <c r="AF1048">
        <v>212</v>
      </c>
      <c r="AG1048">
        <v>0</v>
      </c>
      <c r="AH1048">
        <v>0</v>
      </c>
      <c r="AI1048">
        <v>1</v>
      </c>
      <c r="AJ1048">
        <v>89</v>
      </c>
      <c r="AK1048">
        <v>90</v>
      </c>
      <c r="AL1048">
        <v>4</v>
      </c>
      <c r="AM1048">
        <v>9</v>
      </c>
      <c r="AN1048">
        <v>0</v>
      </c>
      <c r="AO1048">
        <v>420</v>
      </c>
      <c r="AP1048">
        <v>457</v>
      </c>
    </row>
    <row r="1049" spans="1:42" x14ac:dyDescent="0.2">
      <c r="A1049">
        <v>59540000</v>
      </c>
      <c r="B1049" t="s">
        <v>1574</v>
      </c>
      <c r="C1049">
        <v>43465</v>
      </c>
      <c r="D1049">
        <v>0</v>
      </c>
      <c r="E1049">
        <v>0</v>
      </c>
      <c r="F1049">
        <v>1</v>
      </c>
      <c r="G1049">
        <v>0</v>
      </c>
      <c r="H1049">
        <v>0</v>
      </c>
      <c r="I1049" t="s">
        <v>2232</v>
      </c>
      <c r="J1049">
        <v>40964</v>
      </c>
      <c r="K1049">
        <v>9038</v>
      </c>
      <c r="L1049">
        <v>2885</v>
      </c>
      <c r="M1049">
        <v>28339</v>
      </c>
      <c r="N1049">
        <v>702</v>
      </c>
      <c r="O1049">
        <v>4620</v>
      </c>
      <c r="P1049">
        <v>1835</v>
      </c>
      <c r="Q1049">
        <v>38</v>
      </c>
      <c r="R1049">
        <v>0</v>
      </c>
      <c r="S1049">
        <v>33</v>
      </c>
      <c r="T1049">
        <v>913</v>
      </c>
      <c r="U1049">
        <v>547</v>
      </c>
      <c r="V1049">
        <v>881</v>
      </c>
      <c r="W1049">
        <v>170</v>
      </c>
      <c r="X1049">
        <v>1973</v>
      </c>
      <c r="Y1049">
        <v>517</v>
      </c>
      <c r="Z1049">
        <v>79</v>
      </c>
      <c r="AA1049">
        <v>316</v>
      </c>
      <c r="AB1049">
        <v>0</v>
      </c>
      <c r="AC1049">
        <v>1</v>
      </c>
      <c r="AD1049">
        <v>15745</v>
      </c>
      <c r="AE1049">
        <v>11988</v>
      </c>
      <c r="AF1049">
        <v>412</v>
      </c>
      <c r="AG1049">
        <v>0</v>
      </c>
      <c r="AH1049">
        <v>0</v>
      </c>
      <c r="AI1049">
        <v>30</v>
      </c>
      <c r="AJ1049">
        <v>165</v>
      </c>
      <c r="AK1049">
        <v>366</v>
      </c>
      <c r="AL1049">
        <v>0</v>
      </c>
      <c r="AM1049">
        <v>336</v>
      </c>
      <c r="AN1049">
        <v>0</v>
      </c>
      <c r="AO1049">
        <v>1274</v>
      </c>
      <c r="AP1049">
        <v>500</v>
      </c>
    </row>
    <row r="1050" spans="1:42" x14ac:dyDescent="0.2">
      <c r="A1050">
        <v>59540000</v>
      </c>
      <c r="B1050" t="s">
        <v>1574</v>
      </c>
      <c r="C1050">
        <v>43100</v>
      </c>
      <c r="D1050">
        <v>0</v>
      </c>
      <c r="E1050">
        <v>0</v>
      </c>
      <c r="F1050">
        <v>1</v>
      </c>
      <c r="G1050">
        <v>0</v>
      </c>
      <c r="H1050">
        <v>0</v>
      </c>
      <c r="I1050" t="s">
        <v>1575</v>
      </c>
      <c r="J1050">
        <v>40964</v>
      </c>
      <c r="K1050">
        <v>8991</v>
      </c>
      <c r="L1050">
        <v>2898</v>
      </c>
      <c r="M1050">
        <v>28370</v>
      </c>
      <c r="N1050">
        <v>705</v>
      </c>
      <c r="O1050">
        <v>4595</v>
      </c>
      <c r="P1050">
        <v>1831</v>
      </c>
      <c r="Q1050">
        <v>38</v>
      </c>
      <c r="R1050">
        <v>0</v>
      </c>
      <c r="S1050">
        <v>33</v>
      </c>
      <c r="T1050">
        <v>911</v>
      </c>
      <c r="U1050">
        <v>543</v>
      </c>
      <c r="V1050">
        <v>871</v>
      </c>
      <c r="W1050">
        <v>170</v>
      </c>
      <c r="X1050">
        <v>1969</v>
      </c>
      <c r="Y1050">
        <v>511</v>
      </c>
      <c r="Z1050">
        <v>83</v>
      </c>
      <c r="AA1050">
        <v>335</v>
      </c>
      <c r="AB1050">
        <v>0</v>
      </c>
      <c r="AC1050">
        <v>1</v>
      </c>
      <c r="AD1050">
        <v>15790</v>
      </c>
      <c r="AE1050">
        <v>12004</v>
      </c>
      <c r="AF1050">
        <v>377</v>
      </c>
      <c r="AG1050">
        <v>0</v>
      </c>
      <c r="AH1050">
        <v>0</v>
      </c>
      <c r="AI1050">
        <v>30</v>
      </c>
      <c r="AJ1050">
        <v>169</v>
      </c>
      <c r="AK1050">
        <v>366</v>
      </c>
      <c r="AL1050">
        <v>0</v>
      </c>
      <c r="AM1050">
        <v>339</v>
      </c>
      <c r="AN1050">
        <v>0</v>
      </c>
      <c r="AO1050">
        <v>1275</v>
      </c>
      <c r="AP1050">
        <v>497</v>
      </c>
    </row>
    <row r="1051" spans="1:42" x14ac:dyDescent="0.2">
      <c r="A1051">
        <v>59540000</v>
      </c>
      <c r="B1051" t="s">
        <v>1574</v>
      </c>
      <c r="C1051">
        <v>42735</v>
      </c>
      <c r="D1051">
        <v>0</v>
      </c>
      <c r="E1051">
        <v>0</v>
      </c>
      <c r="F1051">
        <v>1</v>
      </c>
      <c r="G1051">
        <v>0</v>
      </c>
      <c r="H1051">
        <v>0</v>
      </c>
      <c r="I1051" t="s">
        <v>1576</v>
      </c>
      <c r="J1051">
        <v>40964</v>
      </c>
      <c r="K1051">
        <v>8954</v>
      </c>
      <c r="L1051">
        <v>2902</v>
      </c>
      <c r="M1051">
        <v>28403</v>
      </c>
      <c r="N1051">
        <v>704</v>
      </c>
      <c r="O1051">
        <v>4571</v>
      </c>
      <c r="P1051">
        <v>1823</v>
      </c>
      <c r="Q1051">
        <v>39</v>
      </c>
      <c r="R1051">
        <v>0</v>
      </c>
      <c r="S1051">
        <v>29</v>
      </c>
      <c r="T1051">
        <v>909</v>
      </c>
      <c r="U1051">
        <v>548</v>
      </c>
      <c r="V1051">
        <v>864</v>
      </c>
      <c r="W1051">
        <v>170</v>
      </c>
      <c r="X1051">
        <v>1964</v>
      </c>
      <c r="Y1051">
        <v>503</v>
      </c>
      <c r="Z1051">
        <v>85</v>
      </c>
      <c r="AA1051">
        <v>349</v>
      </c>
      <c r="AB1051">
        <v>0</v>
      </c>
      <c r="AC1051">
        <v>0</v>
      </c>
      <c r="AD1051">
        <v>15834</v>
      </c>
      <c r="AE1051">
        <v>12003</v>
      </c>
      <c r="AF1051">
        <v>368</v>
      </c>
      <c r="AG1051">
        <v>0</v>
      </c>
      <c r="AH1051">
        <v>0</v>
      </c>
      <c r="AI1051">
        <v>30</v>
      </c>
      <c r="AJ1051">
        <v>169</v>
      </c>
      <c r="AK1051">
        <v>367</v>
      </c>
      <c r="AL1051">
        <v>0</v>
      </c>
      <c r="AM1051">
        <v>338</v>
      </c>
      <c r="AN1051">
        <v>0</v>
      </c>
      <c r="AO1051">
        <v>1267</v>
      </c>
      <c r="AP1051">
        <v>496</v>
      </c>
    </row>
    <row r="1052" spans="1:42" x14ac:dyDescent="0.2">
      <c r="A1052">
        <v>59540040</v>
      </c>
      <c r="B1052" t="s">
        <v>1577</v>
      </c>
      <c r="C1052">
        <v>43465</v>
      </c>
      <c r="D1052">
        <v>0</v>
      </c>
      <c r="E1052">
        <v>0</v>
      </c>
      <c r="F1052">
        <v>0</v>
      </c>
      <c r="G1052">
        <v>0</v>
      </c>
      <c r="H1052">
        <v>0</v>
      </c>
      <c r="I1052" t="s">
        <v>2233</v>
      </c>
      <c r="J1052">
        <v>5909</v>
      </c>
      <c r="K1052">
        <v>353</v>
      </c>
      <c r="L1052">
        <v>178</v>
      </c>
      <c r="M1052">
        <v>5252</v>
      </c>
      <c r="N1052">
        <v>126</v>
      </c>
      <c r="O1052">
        <v>161</v>
      </c>
      <c r="P1052">
        <v>38</v>
      </c>
      <c r="Q1052">
        <v>0</v>
      </c>
      <c r="R1052">
        <v>0</v>
      </c>
      <c r="S1052">
        <v>0</v>
      </c>
      <c r="T1052">
        <v>95</v>
      </c>
      <c r="U1052">
        <v>19</v>
      </c>
      <c r="V1052">
        <v>37</v>
      </c>
      <c r="W1052">
        <v>3</v>
      </c>
      <c r="X1052">
        <v>90</v>
      </c>
      <c r="Y1052">
        <v>85</v>
      </c>
      <c r="Z1052">
        <v>3</v>
      </c>
      <c r="AA1052">
        <v>0</v>
      </c>
      <c r="AB1052">
        <v>0</v>
      </c>
      <c r="AC1052">
        <v>0</v>
      </c>
      <c r="AD1052">
        <v>2751</v>
      </c>
      <c r="AE1052">
        <v>2382</v>
      </c>
      <c r="AF1052">
        <v>115</v>
      </c>
      <c r="AG1052">
        <v>0</v>
      </c>
      <c r="AH1052">
        <v>0</v>
      </c>
      <c r="AI1052">
        <v>1</v>
      </c>
      <c r="AJ1052">
        <v>3</v>
      </c>
      <c r="AK1052">
        <v>13</v>
      </c>
      <c r="AL1052">
        <v>0</v>
      </c>
      <c r="AM1052">
        <v>113</v>
      </c>
      <c r="AN1052">
        <v>0</v>
      </c>
      <c r="AO1052">
        <v>23</v>
      </c>
      <c r="AP1052">
        <v>28</v>
      </c>
    </row>
    <row r="1053" spans="1:42" x14ac:dyDescent="0.2">
      <c r="A1053">
        <v>59540040</v>
      </c>
      <c r="B1053" t="s">
        <v>1577</v>
      </c>
      <c r="C1053">
        <v>43100</v>
      </c>
      <c r="D1053">
        <v>0</v>
      </c>
      <c r="E1053">
        <v>0</v>
      </c>
      <c r="F1053">
        <v>0</v>
      </c>
      <c r="G1053">
        <v>0</v>
      </c>
      <c r="H1053">
        <v>0</v>
      </c>
      <c r="I1053" t="s">
        <v>1578</v>
      </c>
      <c r="J1053">
        <v>5909</v>
      </c>
      <c r="K1053">
        <v>352</v>
      </c>
      <c r="L1053">
        <v>178</v>
      </c>
      <c r="M1053">
        <v>5253</v>
      </c>
      <c r="N1053">
        <v>126</v>
      </c>
      <c r="O1053">
        <v>160</v>
      </c>
      <c r="P1053">
        <v>39</v>
      </c>
      <c r="Q1053">
        <v>0</v>
      </c>
      <c r="R1053">
        <v>0</v>
      </c>
      <c r="S1053">
        <v>0</v>
      </c>
      <c r="T1053">
        <v>95</v>
      </c>
      <c r="U1053">
        <v>19</v>
      </c>
      <c r="V1053">
        <v>37</v>
      </c>
      <c r="W1053">
        <v>3</v>
      </c>
      <c r="X1053">
        <v>89</v>
      </c>
      <c r="Y1053">
        <v>85</v>
      </c>
      <c r="Z1053">
        <v>4</v>
      </c>
      <c r="AA1053">
        <v>0</v>
      </c>
      <c r="AB1053">
        <v>0</v>
      </c>
      <c r="AC1053">
        <v>0</v>
      </c>
      <c r="AD1053">
        <v>2752</v>
      </c>
      <c r="AE1053">
        <v>2383</v>
      </c>
      <c r="AF1053">
        <v>114</v>
      </c>
      <c r="AG1053">
        <v>0</v>
      </c>
      <c r="AH1053">
        <v>0</v>
      </c>
      <c r="AI1053">
        <v>1</v>
      </c>
      <c r="AJ1053">
        <v>3</v>
      </c>
      <c r="AK1053">
        <v>13</v>
      </c>
      <c r="AL1053">
        <v>0</v>
      </c>
      <c r="AM1053">
        <v>113</v>
      </c>
      <c r="AN1053">
        <v>0</v>
      </c>
      <c r="AO1053">
        <v>23</v>
      </c>
      <c r="AP1053">
        <v>28</v>
      </c>
    </row>
    <row r="1054" spans="1:42" x14ac:dyDescent="0.2">
      <c r="A1054">
        <v>59540040</v>
      </c>
      <c r="B1054" t="s">
        <v>1577</v>
      </c>
      <c r="C1054">
        <v>42735</v>
      </c>
      <c r="D1054">
        <v>0</v>
      </c>
      <c r="E1054">
        <v>0</v>
      </c>
      <c r="F1054">
        <v>0</v>
      </c>
      <c r="G1054">
        <v>0</v>
      </c>
      <c r="H1054">
        <v>0</v>
      </c>
      <c r="I1054" t="s">
        <v>1579</v>
      </c>
      <c r="J1054">
        <v>5910</v>
      </c>
      <c r="K1054">
        <v>350</v>
      </c>
      <c r="L1054">
        <v>178</v>
      </c>
      <c r="M1054">
        <v>5255</v>
      </c>
      <c r="N1054">
        <v>125</v>
      </c>
      <c r="O1054">
        <v>160</v>
      </c>
      <c r="P1054">
        <v>39</v>
      </c>
      <c r="Q1054">
        <v>0</v>
      </c>
      <c r="R1054">
        <v>0</v>
      </c>
      <c r="S1054">
        <v>0</v>
      </c>
      <c r="T1054">
        <v>93</v>
      </c>
      <c r="U1054">
        <v>18</v>
      </c>
      <c r="V1054">
        <v>37</v>
      </c>
      <c r="W1054">
        <v>3</v>
      </c>
      <c r="X1054">
        <v>87</v>
      </c>
      <c r="Y1054">
        <v>88</v>
      </c>
      <c r="Z1054">
        <v>4</v>
      </c>
      <c r="AA1054">
        <v>0</v>
      </c>
      <c r="AB1054">
        <v>0</v>
      </c>
      <c r="AC1054">
        <v>0</v>
      </c>
      <c r="AD1054">
        <v>2754</v>
      </c>
      <c r="AE1054">
        <v>2383</v>
      </c>
      <c r="AF1054">
        <v>115</v>
      </c>
      <c r="AG1054">
        <v>0</v>
      </c>
      <c r="AH1054">
        <v>0</v>
      </c>
      <c r="AI1054">
        <v>1</v>
      </c>
      <c r="AJ1054">
        <v>3</v>
      </c>
      <c r="AK1054">
        <v>13</v>
      </c>
      <c r="AL1054">
        <v>0</v>
      </c>
      <c r="AM1054">
        <v>113</v>
      </c>
      <c r="AN1054">
        <v>0</v>
      </c>
      <c r="AO1054">
        <v>23</v>
      </c>
      <c r="AP1054">
        <v>28</v>
      </c>
    </row>
    <row r="1055" spans="1:42" x14ac:dyDescent="0.2">
      <c r="A1055">
        <v>59540080</v>
      </c>
      <c r="B1055" t="s">
        <v>1580</v>
      </c>
      <c r="C1055">
        <v>43465</v>
      </c>
      <c r="D1055">
        <v>0</v>
      </c>
      <c r="E1055">
        <v>0</v>
      </c>
      <c r="F1055">
        <v>0</v>
      </c>
      <c r="G1055">
        <v>0</v>
      </c>
      <c r="H1055">
        <v>0</v>
      </c>
      <c r="I1055" t="s">
        <v>2234</v>
      </c>
      <c r="J1055">
        <v>5777</v>
      </c>
      <c r="K1055">
        <v>957</v>
      </c>
      <c r="L1055">
        <v>266</v>
      </c>
      <c r="M1055">
        <v>4503</v>
      </c>
      <c r="N1055">
        <v>51</v>
      </c>
      <c r="O1055">
        <v>508</v>
      </c>
      <c r="P1055">
        <v>218</v>
      </c>
      <c r="Q1055">
        <v>0</v>
      </c>
      <c r="R1055">
        <v>0</v>
      </c>
      <c r="S1055">
        <v>1</v>
      </c>
      <c r="T1055">
        <v>103</v>
      </c>
      <c r="U1055">
        <v>51</v>
      </c>
      <c r="V1055">
        <v>62</v>
      </c>
      <c r="W1055">
        <v>14</v>
      </c>
      <c r="X1055">
        <v>175</v>
      </c>
      <c r="Y1055">
        <v>68</v>
      </c>
      <c r="Z1055">
        <v>8</v>
      </c>
      <c r="AA1055">
        <v>15</v>
      </c>
      <c r="AB1055">
        <v>0</v>
      </c>
      <c r="AC1055">
        <v>0</v>
      </c>
      <c r="AD1055">
        <v>1991</v>
      </c>
      <c r="AE1055">
        <v>2433</v>
      </c>
      <c r="AF1055">
        <v>61</v>
      </c>
      <c r="AG1055">
        <v>0</v>
      </c>
      <c r="AH1055">
        <v>0</v>
      </c>
      <c r="AI1055">
        <v>3</v>
      </c>
      <c r="AJ1055">
        <v>16</v>
      </c>
      <c r="AK1055">
        <v>21</v>
      </c>
      <c r="AL1055">
        <v>0</v>
      </c>
      <c r="AM1055">
        <v>30</v>
      </c>
      <c r="AN1055">
        <v>0</v>
      </c>
      <c r="AO1055">
        <v>178</v>
      </c>
      <c r="AP1055">
        <v>26</v>
      </c>
    </row>
    <row r="1056" spans="1:42" x14ac:dyDescent="0.2">
      <c r="A1056">
        <v>59540080</v>
      </c>
      <c r="B1056" t="s">
        <v>1580</v>
      </c>
      <c r="C1056">
        <v>43100</v>
      </c>
      <c r="D1056">
        <v>0</v>
      </c>
      <c r="E1056">
        <v>0</v>
      </c>
      <c r="F1056">
        <v>0</v>
      </c>
      <c r="G1056">
        <v>0</v>
      </c>
      <c r="H1056">
        <v>0</v>
      </c>
      <c r="I1056" t="s">
        <v>1581</v>
      </c>
      <c r="J1056">
        <v>5777</v>
      </c>
      <c r="K1056">
        <v>946</v>
      </c>
      <c r="L1056">
        <v>266</v>
      </c>
      <c r="M1056">
        <v>4514</v>
      </c>
      <c r="N1056">
        <v>51</v>
      </c>
      <c r="O1056">
        <v>505</v>
      </c>
      <c r="P1056">
        <v>215</v>
      </c>
      <c r="Q1056">
        <v>0</v>
      </c>
      <c r="R1056">
        <v>0</v>
      </c>
      <c r="S1056">
        <v>1</v>
      </c>
      <c r="T1056">
        <v>101</v>
      </c>
      <c r="U1056">
        <v>50</v>
      </c>
      <c r="V1056">
        <v>61</v>
      </c>
      <c r="W1056">
        <v>14</v>
      </c>
      <c r="X1056">
        <v>175</v>
      </c>
      <c r="Y1056">
        <v>66</v>
      </c>
      <c r="Z1056">
        <v>8</v>
      </c>
      <c r="AA1056">
        <v>16</v>
      </c>
      <c r="AB1056">
        <v>0</v>
      </c>
      <c r="AC1056">
        <v>0</v>
      </c>
      <c r="AD1056">
        <v>2008</v>
      </c>
      <c r="AE1056">
        <v>2445</v>
      </c>
      <c r="AF1056">
        <v>42</v>
      </c>
      <c r="AG1056">
        <v>0</v>
      </c>
      <c r="AH1056">
        <v>0</v>
      </c>
      <c r="AI1056">
        <v>3</v>
      </c>
      <c r="AJ1056">
        <v>17</v>
      </c>
      <c r="AK1056">
        <v>21</v>
      </c>
      <c r="AL1056">
        <v>0</v>
      </c>
      <c r="AM1056">
        <v>30</v>
      </c>
      <c r="AN1056">
        <v>0</v>
      </c>
      <c r="AO1056">
        <v>176</v>
      </c>
      <c r="AP1056">
        <v>24</v>
      </c>
    </row>
    <row r="1057" spans="1:42" x14ac:dyDescent="0.2">
      <c r="A1057">
        <v>59540080</v>
      </c>
      <c r="B1057" t="s">
        <v>1580</v>
      </c>
      <c r="C1057">
        <v>42735</v>
      </c>
      <c r="D1057">
        <v>0</v>
      </c>
      <c r="E1057">
        <v>0</v>
      </c>
      <c r="F1057">
        <v>0</v>
      </c>
      <c r="G1057">
        <v>0</v>
      </c>
      <c r="H1057">
        <v>0</v>
      </c>
      <c r="I1057" t="s">
        <v>1582</v>
      </c>
      <c r="J1057">
        <v>5777</v>
      </c>
      <c r="K1057">
        <v>944</v>
      </c>
      <c r="L1057">
        <v>266</v>
      </c>
      <c r="M1057">
        <v>4516</v>
      </c>
      <c r="N1057">
        <v>51</v>
      </c>
      <c r="O1057">
        <v>501</v>
      </c>
      <c r="P1057">
        <v>216</v>
      </c>
      <c r="Q1057">
        <v>0</v>
      </c>
      <c r="R1057">
        <v>0</v>
      </c>
      <c r="S1057">
        <v>1</v>
      </c>
      <c r="T1057">
        <v>102</v>
      </c>
      <c r="U1057">
        <v>49</v>
      </c>
      <c r="V1057">
        <v>61</v>
      </c>
      <c r="W1057">
        <v>14</v>
      </c>
      <c r="X1057">
        <v>175</v>
      </c>
      <c r="Y1057">
        <v>67</v>
      </c>
      <c r="Z1057">
        <v>9</v>
      </c>
      <c r="AA1057">
        <v>16</v>
      </c>
      <c r="AB1057">
        <v>0</v>
      </c>
      <c r="AC1057">
        <v>0</v>
      </c>
      <c r="AD1057">
        <v>2010</v>
      </c>
      <c r="AE1057">
        <v>2444</v>
      </c>
      <c r="AF1057">
        <v>42</v>
      </c>
      <c r="AG1057">
        <v>0</v>
      </c>
      <c r="AH1057">
        <v>0</v>
      </c>
      <c r="AI1057">
        <v>3</v>
      </c>
      <c r="AJ1057">
        <v>17</v>
      </c>
      <c r="AK1057">
        <v>21</v>
      </c>
      <c r="AL1057">
        <v>0</v>
      </c>
      <c r="AM1057">
        <v>30</v>
      </c>
      <c r="AN1057">
        <v>0</v>
      </c>
      <c r="AO1057">
        <v>176</v>
      </c>
      <c r="AP1057">
        <v>24</v>
      </c>
    </row>
    <row r="1058" spans="1:42" x14ac:dyDescent="0.2">
      <c r="A1058">
        <v>59540120</v>
      </c>
      <c r="B1058" t="s">
        <v>1583</v>
      </c>
      <c r="C1058">
        <v>43465</v>
      </c>
      <c r="D1058">
        <v>0</v>
      </c>
      <c r="E1058">
        <v>0</v>
      </c>
      <c r="F1058">
        <v>0</v>
      </c>
      <c r="G1058">
        <v>0</v>
      </c>
      <c r="H1058">
        <v>0</v>
      </c>
      <c r="I1058" t="s">
        <v>2235</v>
      </c>
      <c r="J1058">
        <v>2634</v>
      </c>
      <c r="K1058">
        <v>782</v>
      </c>
      <c r="L1058">
        <v>304</v>
      </c>
      <c r="M1058">
        <v>1525</v>
      </c>
      <c r="N1058">
        <v>22</v>
      </c>
      <c r="O1058">
        <v>424</v>
      </c>
      <c r="P1058">
        <v>171</v>
      </c>
      <c r="Q1058">
        <v>0</v>
      </c>
      <c r="R1058">
        <v>0</v>
      </c>
      <c r="S1058">
        <v>0</v>
      </c>
      <c r="T1058">
        <v>59</v>
      </c>
      <c r="U1058">
        <v>40</v>
      </c>
      <c r="V1058">
        <v>71</v>
      </c>
      <c r="W1058">
        <v>15</v>
      </c>
      <c r="X1058">
        <v>185</v>
      </c>
      <c r="Y1058">
        <v>35</v>
      </c>
      <c r="Z1058">
        <v>10</v>
      </c>
      <c r="AA1058">
        <v>74</v>
      </c>
      <c r="AB1058">
        <v>0</v>
      </c>
      <c r="AC1058">
        <v>0</v>
      </c>
      <c r="AD1058">
        <v>933</v>
      </c>
      <c r="AE1058">
        <v>565</v>
      </c>
      <c r="AF1058">
        <v>14</v>
      </c>
      <c r="AG1058">
        <v>0</v>
      </c>
      <c r="AH1058">
        <v>0</v>
      </c>
      <c r="AI1058">
        <v>0</v>
      </c>
      <c r="AJ1058">
        <v>12</v>
      </c>
      <c r="AK1058">
        <v>13</v>
      </c>
      <c r="AL1058">
        <v>0</v>
      </c>
      <c r="AM1058">
        <v>10</v>
      </c>
      <c r="AN1058">
        <v>0</v>
      </c>
      <c r="AO1058">
        <v>139</v>
      </c>
      <c r="AP1058">
        <v>19</v>
      </c>
    </row>
    <row r="1059" spans="1:42" x14ac:dyDescent="0.2">
      <c r="A1059">
        <v>59540120</v>
      </c>
      <c r="B1059" t="s">
        <v>1583</v>
      </c>
      <c r="C1059">
        <v>43100</v>
      </c>
      <c r="D1059">
        <v>0</v>
      </c>
      <c r="E1059">
        <v>0</v>
      </c>
      <c r="F1059">
        <v>0</v>
      </c>
      <c r="G1059">
        <v>0</v>
      </c>
      <c r="H1059">
        <v>0</v>
      </c>
      <c r="I1059" t="s">
        <v>1584</v>
      </c>
      <c r="J1059">
        <v>2634</v>
      </c>
      <c r="K1059">
        <v>779</v>
      </c>
      <c r="L1059">
        <v>307</v>
      </c>
      <c r="M1059">
        <v>1525</v>
      </c>
      <c r="N1059">
        <v>23</v>
      </c>
      <c r="O1059">
        <v>422</v>
      </c>
      <c r="P1059">
        <v>171</v>
      </c>
      <c r="Q1059">
        <v>0</v>
      </c>
      <c r="R1059">
        <v>0</v>
      </c>
      <c r="S1059">
        <v>0</v>
      </c>
      <c r="T1059">
        <v>59</v>
      </c>
      <c r="U1059">
        <v>40</v>
      </c>
      <c r="V1059">
        <v>71</v>
      </c>
      <c r="W1059">
        <v>15</v>
      </c>
      <c r="X1059">
        <v>185</v>
      </c>
      <c r="Y1059">
        <v>35</v>
      </c>
      <c r="Z1059">
        <v>11</v>
      </c>
      <c r="AA1059">
        <v>76</v>
      </c>
      <c r="AB1059">
        <v>0</v>
      </c>
      <c r="AC1059">
        <v>0</v>
      </c>
      <c r="AD1059">
        <v>935</v>
      </c>
      <c r="AE1059">
        <v>566</v>
      </c>
      <c r="AF1059">
        <v>13</v>
      </c>
      <c r="AG1059">
        <v>0</v>
      </c>
      <c r="AH1059">
        <v>0</v>
      </c>
      <c r="AI1059">
        <v>0</v>
      </c>
      <c r="AJ1059">
        <v>11</v>
      </c>
      <c r="AK1059">
        <v>13</v>
      </c>
      <c r="AL1059">
        <v>0</v>
      </c>
      <c r="AM1059">
        <v>10</v>
      </c>
      <c r="AN1059">
        <v>0</v>
      </c>
      <c r="AO1059">
        <v>139</v>
      </c>
      <c r="AP1059">
        <v>18</v>
      </c>
    </row>
    <row r="1060" spans="1:42" x14ac:dyDescent="0.2">
      <c r="A1060">
        <v>59540120</v>
      </c>
      <c r="B1060" t="s">
        <v>1583</v>
      </c>
      <c r="C1060">
        <v>42735</v>
      </c>
      <c r="D1060">
        <v>0</v>
      </c>
      <c r="E1060">
        <v>0</v>
      </c>
      <c r="F1060">
        <v>0</v>
      </c>
      <c r="G1060">
        <v>0</v>
      </c>
      <c r="H1060">
        <v>0</v>
      </c>
      <c r="I1060" t="s">
        <v>1585</v>
      </c>
      <c r="J1060">
        <v>2634</v>
      </c>
      <c r="K1060">
        <v>774</v>
      </c>
      <c r="L1060">
        <v>307</v>
      </c>
      <c r="M1060">
        <v>1529</v>
      </c>
      <c r="N1060">
        <v>23</v>
      </c>
      <c r="O1060">
        <v>418</v>
      </c>
      <c r="P1060">
        <v>170</v>
      </c>
      <c r="Q1060">
        <v>0</v>
      </c>
      <c r="R1060">
        <v>0</v>
      </c>
      <c r="S1060">
        <v>0</v>
      </c>
      <c r="T1060">
        <v>61</v>
      </c>
      <c r="U1060">
        <v>39</v>
      </c>
      <c r="V1060">
        <v>69</v>
      </c>
      <c r="W1060">
        <v>15</v>
      </c>
      <c r="X1060">
        <v>186</v>
      </c>
      <c r="Y1060">
        <v>34</v>
      </c>
      <c r="Z1060">
        <v>11</v>
      </c>
      <c r="AA1060">
        <v>76</v>
      </c>
      <c r="AB1060">
        <v>0</v>
      </c>
      <c r="AC1060">
        <v>0</v>
      </c>
      <c r="AD1060">
        <v>939</v>
      </c>
      <c r="AE1060">
        <v>566</v>
      </c>
      <c r="AF1060">
        <v>13</v>
      </c>
      <c r="AG1060">
        <v>0</v>
      </c>
      <c r="AH1060">
        <v>0</v>
      </c>
      <c r="AI1060">
        <v>0</v>
      </c>
      <c r="AJ1060">
        <v>11</v>
      </c>
      <c r="AK1060">
        <v>13</v>
      </c>
      <c r="AL1060">
        <v>0</v>
      </c>
      <c r="AM1060">
        <v>10</v>
      </c>
      <c r="AN1060">
        <v>0</v>
      </c>
      <c r="AO1060">
        <v>137</v>
      </c>
      <c r="AP1060">
        <v>19</v>
      </c>
    </row>
    <row r="1061" spans="1:42" x14ac:dyDescent="0.2">
      <c r="A1061">
        <v>59540160</v>
      </c>
      <c r="B1061" t="s">
        <v>1586</v>
      </c>
      <c r="C1061">
        <v>43465</v>
      </c>
      <c r="D1061">
        <v>0</v>
      </c>
      <c r="E1061">
        <v>0</v>
      </c>
      <c r="F1061">
        <v>0</v>
      </c>
      <c r="G1061">
        <v>0</v>
      </c>
      <c r="H1061">
        <v>0</v>
      </c>
      <c r="I1061" t="s">
        <v>2236</v>
      </c>
      <c r="J1061">
        <v>7166</v>
      </c>
      <c r="K1061">
        <v>1481</v>
      </c>
      <c r="L1061">
        <v>430</v>
      </c>
      <c r="M1061">
        <v>5129</v>
      </c>
      <c r="N1061">
        <v>127</v>
      </c>
      <c r="O1061">
        <v>704</v>
      </c>
      <c r="P1061">
        <v>343</v>
      </c>
      <c r="Q1061">
        <v>3</v>
      </c>
      <c r="R1061">
        <v>0</v>
      </c>
      <c r="S1061">
        <v>4</v>
      </c>
      <c r="T1061">
        <v>169</v>
      </c>
      <c r="U1061">
        <v>110</v>
      </c>
      <c r="V1061">
        <v>122</v>
      </c>
      <c r="W1061">
        <v>26</v>
      </c>
      <c r="X1061">
        <v>296</v>
      </c>
      <c r="Y1061">
        <v>73</v>
      </c>
      <c r="Z1061">
        <v>19</v>
      </c>
      <c r="AA1061">
        <v>42</v>
      </c>
      <c r="AB1061">
        <v>0</v>
      </c>
      <c r="AC1061">
        <v>0</v>
      </c>
      <c r="AD1061">
        <v>3161</v>
      </c>
      <c r="AE1061">
        <v>1892</v>
      </c>
      <c r="AF1061">
        <v>25</v>
      </c>
      <c r="AG1061">
        <v>0</v>
      </c>
      <c r="AH1061">
        <v>0</v>
      </c>
      <c r="AI1061">
        <v>20</v>
      </c>
      <c r="AJ1061">
        <v>31</v>
      </c>
      <c r="AK1061">
        <v>108</v>
      </c>
      <c r="AL1061">
        <v>0</v>
      </c>
      <c r="AM1061">
        <v>19</v>
      </c>
      <c r="AN1061">
        <v>0</v>
      </c>
      <c r="AO1061">
        <v>202</v>
      </c>
      <c r="AP1061">
        <v>59</v>
      </c>
    </row>
    <row r="1062" spans="1:42" x14ac:dyDescent="0.2">
      <c r="A1062">
        <v>59540160</v>
      </c>
      <c r="B1062" t="s">
        <v>1586</v>
      </c>
      <c r="C1062">
        <v>43100</v>
      </c>
      <c r="D1062">
        <v>0</v>
      </c>
      <c r="E1062">
        <v>0</v>
      </c>
      <c r="F1062">
        <v>0</v>
      </c>
      <c r="G1062">
        <v>0</v>
      </c>
      <c r="H1062">
        <v>0</v>
      </c>
      <c r="I1062" t="s">
        <v>1587</v>
      </c>
      <c r="J1062">
        <v>7167</v>
      </c>
      <c r="K1062">
        <v>1476</v>
      </c>
      <c r="L1062">
        <v>431</v>
      </c>
      <c r="M1062">
        <v>5134</v>
      </c>
      <c r="N1062">
        <v>127</v>
      </c>
      <c r="O1062">
        <v>699</v>
      </c>
      <c r="P1062">
        <v>344</v>
      </c>
      <c r="Q1062">
        <v>3</v>
      </c>
      <c r="R1062">
        <v>0</v>
      </c>
      <c r="S1062">
        <v>4</v>
      </c>
      <c r="T1062">
        <v>169</v>
      </c>
      <c r="U1062">
        <v>110</v>
      </c>
      <c r="V1062">
        <v>122</v>
      </c>
      <c r="W1062">
        <v>26</v>
      </c>
      <c r="X1062">
        <v>296</v>
      </c>
      <c r="Y1062">
        <v>72</v>
      </c>
      <c r="Z1062">
        <v>19</v>
      </c>
      <c r="AA1062">
        <v>42</v>
      </c>
      <c r="AB1062">
        <v>0</v>
      </c>
      <c r="AC1062">
        <v>0</v>
      </c>
      <c r="AD1062">
        <v>3164</v>
      </c>
      <c r="AE1062">
        <v>1894</v>
      </c>
      <c r="AF1062">
        <v>24</v>
      </c>
      <c r="AG1062">
        <v>0</v>
      </c>
      <c r="AH1062">
        <v>0</v>
      </c>
      <c r="AI1062">
        <v>20</v>
      </c>
      <c r="AJ1062">
        <v>31</v>
      </c>
      <c r="AK1062">
        <v>108</v>
      </c>
      <c r="AL1062">
        <v>0</v>
      </c>
      <c r="AM1062">
        <v>19</v>
      </c>
      <c r="AN1062">
        <v>0</v>
      </c>
      <c r="AO1062">
        <v>206</v>
      </c>
      <c r="AP1062">
        <v>59</v>
      </c>
    </row>
    <row r="1063" spans="1:42" x14ac:dyDescent="0.2">
      <c r="A1063">
        <v>59540160</v>
      </c>
      <c r="B1063" t="s">
        <v>1586</v>
      </c>
      <c r="C1063">
        <v>42735</v>
      </c>
      <c r="D1063">
        <v>0</v>
      </c>
      <c r="E1063">
        <v>0</v>
      </c>
      <c r="F1063">
        <v>0</v>
      </c>
      <c r="G1063">
        <v>0</v>
      </c>
      <c r="H1063">
        <v>0</v>
      </c>
      <c r="I1063" t="s">
        <v>1588</v>
      </c>
      <c r="J1063">
        <v>7166</v>
      </c>
      <c r="K1063">
        <v>1471</v>
      </c>
      <c r="L1063">
        <v>431</v>
      </c>
      <c r="M1063">
        <v>5138</v>
      </c>
      <c r="N1063">
        <v>127</v>
      </c>
      <c r="O1063">
        <v>697</v>
      </c>
      <c r="P1063">
        <v>343</v>
      </c>
      <c r="Q1063">
        <v>3</v>
      </c>
      <c r="R1063">
        <v>0</v>
      </c>
      <c r="S1063">
        <v>4</v>
      </c>
      <c r="T1063">
        <v>169</v>
      </c>
      <c r="U1063">
        <v>110</v>
      </c>
      <c r="V1063">
        <v>120</v>
      </c>
      <c r="W1063">
        <v>26</v>
      </c>
      <c r="X1063">
        <v>299</v>
      </c>
      <c r="Y1063">
        <v>69</v>
      </c>
      <c r="Z1063">
        <v>19</v>
      </c>
      <c r="AA1063">
        <v>42</v>
      </c>
      <c r="AB1063">
        <v>0</v>
      </c>
      <c r="AC1063">
        <v>0</v>
      </c>
      <c r="AD1063">
        <v>3173</v>
      </c>
      <c r="AE1063">
        <v>1891</v>
      </c>
      <c r="AF1063">
        <v>23</v>
      </c>
      <c r="AG1063">
        <v>0</v>
      </c>
      <c r="AH1063">
        <v>0</v>
      </c>
      <c r="AI1063">
        <v>20</v>
      </c>
      <c r="AJ1063">
        <v>31</v>
      </c>
      <c r="AK1063">
        <v>108</v>
      </c>
      <c r="AL1063">
        <v>0</v>
      </c>
      <c r="AM1063">
        <v>19</v>
      </c>
      <c r="AN1063">
        <v>0</v>
      </c>
      <c r="AO1063">
        <v>206</v>
      </c>
      <c r="AP1063">
        <v>59</v>
      </c>
    </row>
    <row r="1064" spans="1:42" x14ac:dyDescent="0.2">
      <c r="A1064">
        <v>59540200</v>
      </c>
      <c r="B1064" t="s">
        <v>1589</v>
      </c>
      <c r="C1064">
        <v>43465</v>
      </c>
      <c r="D1064">
        <v>0</v>
      </c>
      <c r="E1064">
        <v>0</v>
      </c>
      <c r="F1064">
        <v>0</v>
      </c>
      <c r="G1064">
        <v>0</v>
      </c>
      <c r="H1064">
        <v>0</v>
      </c>
      <c r="I1064" t="s">
        <v>2237</v>
      </c>
      <c r="J1064">
        <v>2239</v>
      </c>
      <c r="K1064">
        <v>633</v>
      </c>
      <c r="L1064">
        <v>173</v>
      </c>
      <c r="M1064">
        <v>1359</v>
      </c>
      <c r="N1064">
        <v>74</v>
      </c>
      <c r="O1064">
        <v>403</v>
      </c>
      <c r="P1064">
        <v>65</v>
      </c>
      <c r="Q1064">
        <v>2</v>
      </c>
      <c r="R1064">
        <v>0</v>
      </c>
      <c r="S1064">
        <v>5</v>
      </c>
      <c r="T1064">
        <v>40</v>
      </c>
      <c r="U1064">
        <v>38</v>
      </c>
      <c r="V1064">
        <v>69</v>
      </c>
      <c r="W1064">
        <v>12</v>
      </c>
      <c r="X1064">
        <v>122</v>
      </c>
      <c r="Y1064">
        <v>27</v>
      </c>
      <c r="Z1064">
        <v>7</v>
      </c>
      <c r="AA1064">
        <v>17</v>
      </c>
      <c r="AB1064">
        <v>0</v>
      </c>
      <c r="AC1064">
        <v>0</v>
      </c>
      <c r="AD1064">
        <v>479</v>
      </c>
      <c r="AE1064">
        <v>840</v>
      </c>
      <c r="AF1064">
        <v>32</v>
      </c>
      <c r="AG1064">
        <v>0</v>
      </c>
      <c r="AH1064">
        <v>0</v>
      </c>
      <c r="AI1064">
        <v>0</v>
      </c>
      <c r="AJ1064">
        <v>8</v>
      </c>
      <c r="AK1064">
        <v>46</v>
      </c>
      <c r="AL1064">
        <v>0</v>
      </c>
      <c r="AM1064">
        <v>28</v>
      </c>
      <c r="AN1064">
        <v>0</v>
      </c>
      <c r="AO1064">
        <v>37</v>
      </c>
      <c r="AP1064">
        <v>36</v>
      </c>
    </row>
    <row r="1065" spans="1:42" x14ac:dyDescent="0.2">
      <c r="A1065">
        <v>59540200</v>
      </c>
      <c r="B1065" t="s">
        <v>1589</v>
      </c>
      <c r="C1065">
        <v>43100</v>
      </c>
      <c r="D1065">
        <v>0</v>
      </c>
      <c r="E1065">
        <v>0</v>
      </c>
      <c r="F1065">
        <v>0</v>
      </c>
      <c r="G1065">
        <v>0</v>
      </c>
      <c r="H1065">
        <v>0</v>
      </c>
      <c r="I1065" t="s">
        <v>1590</v>
      </c>
      <c r="J1065">
        <v>2239</v>
      </c>
      <c r="K1065">
        <v>631</v>
      </c>
      <c r="L1065">
        <v>173</v>
      </c>
      <c r="M1065">
        <v>1360</v>
      </c>
      <c r="N1065">
        <v>75</v>
      </c>
      <c r="O1065">
        <v>401</v>
      </c>
      <c r="P1065">
        <v>65</v>
      </c>
      <c r="Q1065">
        <v>2</v>
      </c>
      <c r="R1065">
        <v>0</v>
      </c>
      <c r="S1065">
        <v>5</v>
      </c>
      <c r="T1065">
        <v>41</v>
      </c>
      <c r="U1065">
        <v>37</v>
      </c>
      <c r="V1065">
        <v>68</v>
      </c>
      <c r="W1065">
        <v>12</v>
      </c>
      <c r="X1065">
        <v>122</v>
      </c>
      <c r="Y1065">
        <v>27</v>
      </c>
      <c r="Z1065">
        <v>7</v>
      </c>
      <c r="AA1065">
        <v>17</v>
      </c>
      <c r="AB1065">
        <v>0</v>
      </c>
      <c r="AC1065">
        <v>0</v>
      </c>
      <c r="AD1065">
        <v>480</v>
      </c>
      <c r="AE1065">
        <v>841</v>
      </c>
      <c r="AF1065">
        <v>32</v>
      </c>
      <c r="AG1065">
        <v>0</v>
      </c>
      <c r="AH1065">
        <v>0</v>
      </c>
      <c r="AI1065">
        <v>0</v>
      </c>
      <c r="AJ1065">
        <v>8</v>
      </c>
      <c r="AK1065">
        <v>46</v>
      </c>
      <c r="AL1065">
        <v>0</v>
      </c>
      <c r="AM1065">
        <v>29</v>
      </c>
      <c r="AN1065">
        <v>0</v>
      </c>
      <c r="AO1065">
        <v>38</v>
      </c>
      <c r="AP1065">
        <v>36</v>
      </c>
    </row>
    <row r="1066" spans="1:42" x14ac:dyDescent="0.2">
      <c r="A1066">
        <v>59540200</v>
      </c>
      <c r="B1066" t="s">
        <v>1589</v>
      </c>
      <c r="C1066">
        <v>42735</v>
      </c>
      <c r="D1066">
        <v>0</v>
      </c>
      <c r="E1066">
        <v>0</v>
      </c>
      <c r="F1066">
        <v>0</v>
      </c>
      <c r="G1066">
        <v>0</v>
      </c>
      <c r="H1066">
        <v>0</v>
      </c>
      <c r="I1066" t="s">
        <v>1591</v>
      </c>
      <c r="J1066">
        <v>2239</v>
      </c>
      <c r="K1066">
        <v>630</v>
      </c>
      <c r="L1066">
        <v>173</v>
      </c>
      <c r="M1066">
        <v>1361</v>
      </c>
      <c r="N1066">
        <v>75</v>
      </c>
      <c r="O1066">
        <v>400</v>
      </c>
      <c r="P1066">
        <v>65</v>
      </c>
      <c r="Q1066">
        <v>2</v>
      </c>
      <c r="R1066">
        <v>0</v>
      </c>
      <c r="S1066">
        <v>5</v>
      </c>
      <c r="T1066">
        <v>41</v>
      </c>
      <c r="U1066">
        <v>37</v>
      </c>
      <c r="V1066">
        <v>68</v>
      </c>
      <c r="W1066">
        <v>12</v>
      </c>
      <c r="X1066">
        <v>123</v>
      </c>
      <c r="Y1066">
        <v>26</v>
      </c>
      <c r="Z1066">
        <v>8</v>
      </c>
      <c r="AA1066">
        <v>17</v>
      </c>
      <c r="AB1066">
        <v>0</v>
      </c>
      <c r="AC1066">
        <v>0</v>
      </c>
      <c r="AD1066">
        <v>480</v>
      </c>
      <c r="AE1066">
        <v>841</v>
      </c>
      <c r="AF1066">
        <v>31</v>
      </c>
      <c r="AG1066">
        <v>0</v>
      </c>
      <c r="AH1066">
        <v>0</v>
      </c>
      <c r="AI1066">
        <v>0</v>
      </c>
      <c r="AJ1066">
        <v>8</v>
      </c>
      <c r="AK1066">
        <v>46</v>
      </c>
      <c r="AL1066">
        <v>0</v>
      </c>
      <c r="AM1066">
        <v>29</v>
      </c>
      <c r="AN1066">
        <v>0</v>
      </c>
      <c r="AO1066">
        <v>38</v>
      </c>
      <c r="AP1066">
        <v>36</v>
      </c>
    </row>
    <row r="1067" spans="1:42" x14ac:dyDescent="0.2">
      <c r="A1067">
        <v>59540240</v>
      </c>
      <c r="B1067" t="s">
        <v>1592</v>
      </c>
      <c r="C1067">
        <v>43465</v>
      </c>
      <c r="D1067">
        <v>0</v>
      </c>
      <c r="E1067">
        <v>0</v>
      </c>
      <c r="F1067">
        <v>0</v>
      </c>
      <c r="G1067">
        <v>0</v>
      </c>
      <c r="H1067">
        <v>0</v>
      </c>
      <c r="I1067" t="s">
        <v>2238</v>
      </c>
      <c r="J1067">
        <v>2049</v>
      </c>
      <c r="K1067">
        <v>655</v>
      </c>
      <c r="L1067">
        <v>199</v>
      </c>
      <c r="M1067">
        <v>1186</v>
      </c>
      <c r="N1067">
        <v>10</v>
      </c>
      <c r="O1067">
        <v>339</v>
      </c>
      <c r="P1067">
        <v>152</v>
      </c>
      <c r="Q1067">
        <v>3</v>
      </c>
      <c r="R1067">
        <v>0</v>
      </c>
      <c r="S1067">
        <v>0</v>
      </c>
      <c r="T1067">
        <v>43</v>
      </c>
      <c r="U1067">
        <v>50</v>
      </c>
      <c r="V1067">
        <v>53</v>
      </c>
      <c r="W1067">
        <v>14</v>
      </c>
      <c r="X1067">
        <v>142</v>
      </c>
      <c r="Y1067">
        <v>25</v>
      </c>
      <c r="Z1067">
        <v>4</v>
      </c>
      <c r="AA1067">
        <v>28</v>
      </c>
      <c r="AB1067">
        <v>0</v>
      </c>
      <c r="AC1067">
        <v>0</v>
      </c>
      <c r="AD1067">
        <v>678</v>
      </c>
      <c r="AE1067">
        <v>459</v>
      </c>
      <c r="AF1067">
        <v>30</v>
      </c>
      <c r="AG1067">
        <v>0</v>
      </c>
      <c r="AH1067">
        <v>0</v>
      </c>
      <c r="AI1067">
        <v>0</v>
      </c>
      <c r="AJ1067">
        <v>19</v>
      </c>
      <c r="AK1067">
        <v>6</v>
      </c>
      <c r="AL1067">
        <v>0</v>
      </c>
      <c r="AM1067">
        <v>4</v>
      </c>
      <c r="AN1067">
        <v>0</v>
      </c>
      <c r="AO1067">
        <v>101</v>
      </c>
      <c r="AP1067">
        <v>33</v>
      </c>
    </row>
    <row r="1068" spans="1:42" x14ac:dyDescent="0.2">
      <c r="A1068">
        <v>59540240</v>
      </c>
      <c r="B1068" t="s">
        <v>1592</v>
      </c>
      <c r="C1068">
        <v>43100</v>
      </c>
      <c r="D1068">
        <v>0</v>
      </c>
      <c r="E1068">
        <v>0</v>
      </c>
      <c r="F1068">
        <v>0</v>
      </c>
      <c r="G1068">
        <v>0</v>
      </c>
      <c r="H1068">
        <v>0</v>
      </c>
      <c r="I1068" t="s">
        <v>1593</v>
      </c>
      <c r="J1068">
        <v>2049</v>
      </c>
      <c r="K1068">
        <v>654</v>
      </c>
      <c r="L1068">
        <v>200</v>
      </c>
      <c r="M1068">
        <v>1186</v>
      </c>
      <c r="N1068">
        <v>10</v>
      </c>
      <c r="O1068">
        <v>339</v>
      </c>
      <c r="P1068">
        <v>153</v>
      </c>
      <c r="Q1068">
        <v>3</v>
      </c>
      <c r="R1068">
        <v>0</v>
      </c>
      <c r="S1068">
        <v>0</v>
      </c>
      <c r="T1068">
        <v>43</v>
      </c>
      <c r="U1068">
        <v>49</v>
      </c>
      <c r="V1068">
        <v>54</v>
      </c>
      <c r="W1068">
        <v>14</v>
      </c>
      <c r="X1068">
        <v>141</v>
      </c>
      <c r="Y1068">
        <v>25</v>
      </c>
      <c r="Z1068">
        <v>5</v>
      </c>
      <c r="AA1068">
        <v>28</v>
      </c>
      <c r="AB1068">
        <v>0</v>
      </c>
      <c r="AC1068">
        <v>0</v>
      </c>
      <c r="AD1068">
        <v>678</v>
      </c>
      <c r="AE1068">
        <v>459</v>
      </c>
      <c r="AF1068">
        <v>30</v>
      </c>
      <c r="AG1068">
        <v>0</v>
      </c>
      <c r="AH1068">
        <v>0</v>
      </c>
      <c r="AI1068">
        <v>0</v>
      </c>
      <c r="AJ1068">
        <v>18</v>
      </c>
      <c r="AK1068">
        <v>6</v>
      </c>
      <c r="AL1068">
        <v>0</v>
      </c>
      <c r="AM1068">
        <v>4</v>
      </c>
      <c r="AN1068">
        <v>0</v>
      </c>
      <c r="AO1068">
        <v>101</v>
      </c>
      <c r="AP1068">
        <v>34</v>
      </c>
    </row>
    <row r="1069" spans="1:42" x14ac:dyDescent="0.2">
      <c r="A1069">
        <v>59540240</v>
      </c>
      <c r="B1069" t="s">
        <v>1592</v>
      </c>
      <c r="C1069">
        <v>42735</v>
      </c>
      <c r="D1069">
        <v>0</v>
      </c>
      <c r="E1069">
        <v>0</v>
      </c>
      <c r="F1069">
        <v>0</v>
      </c>
      <c r="G1069">
        <v>0</v>
      </c>
      <c r="H1069">
        <v>0</v>
      </c>
      <c r="I1069" t="s">
        <v>1594</v>
      </c>
      <c r="J1069">
        <v>2049</v>
      </c>
      <c r="K1069">
        <v>652</v>
      </c>
      <c r="L1069">
        <v>200</v>
      </c>
      <c r="M1069">
        <v>1188</v>
      </c>
      <c r="N1069">
        <v>9</v>
      </c>
      <c r="O1069">
        <v>339</v>
      </c>
      <c r="P1069">
        <v>153</v>
      </c>
      <c r="Q1069">
        <v>3</v>
      </c>
      <c r="R1069">
        <v>0</v>
      </c>
      <c r="S1069">
        <v>0</v>
      </c>
      <c r="T1069">
        <v>42</v>
      </c>
      <c r="U1069">
        <v>49</v>
      </c>
      <c r="V1069">
        <v>51</v>
      </c>
      <c r="W1069">
        <v>15</v>
      </c>
      <c r="X1069">
        <v>140</v>
      </c>
      <c r="Y1069">
        <v>26</v>
      </c>
      <c r="Z1069">
        <v>5</v>
      </c>
      <c r="AA1069">
        <v>30</v>
      </c>
      <c r="AB1069">
        <v>0</v>
      </c>
      <c r="AC1069">
        <v>0</v>
      </c>
      <c r="AD1069">
        <v>681</v>
      </c>
      <c r="AE1069">
        <v>459</v>
      </c>
      <c r="AF1069">
        <v>29</v>
      </c>
      <c r="AG1069">
        <v>0</v>
      </c>
      <c r="AH1069">
        <v>0</v>
      </c>
      <c r="AI1069">
        <v>0</v>
      </c>
      <c r="AJ1069">
        <v>18</v>
      </c>
      <c r="AK1069">
        <v>6</v>
      </c>
      <c r="AL1069">
        <v>0</v>
      </c>
      <c r="AM1069">
        <v>3</v>
      </c>
      <c r="AN1069">
        <v>0</v>
      </c>
      <c r="AO1069">
        <v>100</v>
      </c>
      <c r="AP1069">
        <v>32</v>
      </c>
    </row>
    <row r="1070" spans="1:42" x14ac:dyDescent="0.2">
      <c r="A1070">
        <v>59540280</v>
      </c>
      <c r="B1070" t="s">
        <v>1595</v>
      </c>
      <c r="C1070">
        <v>43465</v>
      </c>
      <c r="D1070">
        <v>0</v>
      </c>
      <c r="E1070">
        <v>0</v>
      </c>
      <c r="F1070">
        <v>0</v>
      </c>
      <c r="G1070">
        <v>0</v>
      </c>
      <c r="H1070">
        <v>0</v>
      </c>
      <c r="I1070" t="s">
        <v>2239</v>
      </c>
      <c r="J1070">
        <v>4794</v>
      </c>
      <c r="K1070">
        <v>893</v>
      </c>
      <c r="L1070">
        <v>387</v>
      </c>
      <c r="M1070">
        <v>3495</v>
      </c>
      <c r="N1070">
        <v>19</v>
      </c>
      <c r="O1070">
        <v>503</v>
      </c>
      <c r="P1070">
        <v>127</v>
      </c>
      <c r="Q1070">
        <v>9</v>
      </c>
      <c r="R1070">
        <v>0</v>
      </c>
      <c r="S1070">
        <v>3</v>
      </c>
      <c r="T1070">
        <v>118</v>
      </c>
      <c r="U1070">
        <v>33</v>
      </c>
      <c r="V1070">
        <v>88</v>
      </c>
      <c r="W1070">
        <v>12</v>
      </c>
      <c r="X1070">
        <v>303</v>
      </c>
      <c r="Y1070">
        <v>71</v>
      </c>
      <c r="Z1070">
        <v>4</v>
      </c>
      <c r="AA1070">
        <v>9</v>
      </c>
      <c r="AB1070">
        <v>0</v>
      </c>
      <c r="AC1070">
        <v>0</v>
      </c>
      <c r="AD1070">
        <v>2320</v>
      </c>
      <c r="AE1070">
        <v>1115</v>
      </c>
      <c r="AF1070">
        <v>31</v>
      </c>
      <c r="AG1070">
        <v>0</v>
      </c>
      <c r="AH1070">
        <v>0</v>
      </c>
      <c r="AI1070">
        <v>2</v>
      </c>
      <c r="AJ1070">
        <v>28</v>
      </c>
      <c r="AK1070">
        <v>6</v>
      </c>
      <c r="AL1070">
        <v>0</v>
      </c>
      <c r="AM1070">
        <v>13</v>
      </c>
      <c r="AN1070">
        <v>0</v>
      </c>
      <c r="AO1070">
        <v>102</v>
      </c>
      <c r="AP1070">
        <v>30</v>
      </c>
    </row>
    <row r="1071" spans="1:42" x14ac:dyDescent="0.2">
      <c r="A1071">
        <v>59540280</v>
      </c>
      <c r="B1071" t="s">
        <v>1595</v>
      </c>
      <c r="C1071">
        <v>43100</v>
      </c>
      <c r="D1071">
        <v>0</v>
      </c>
      <c r="E1071">
        <v>0</v>
      </c>
      <c r="F1071">
        <v>0</v>
      </c>
      <c r="G1071">
        <v>0</v>
      </c>
      <c r="H1071">
        <v>0</v>
      </c>
      <c r="I1071" t="s">
        <v>1596</v>
      </c>
      <c r="J1071">
        <v>4794</v>
      </c>
      <c r="K1071">
        <v>879</v>
      </c>
      <c r="L1071">
        <v>387</v>
      </c>
      <c r="M1071">
        <v>3509</v>
      </c>
      <c r="N1071">
        <v>20</v>
      </c>
      <c r="O1071">
        <v>495</v>
      </c>
      <c r="P1071">
        <v>127</v>
      </c>
      <c r="Q1071">
        <v>9</v>
      </c>
      <c r="R1071">
        <v>0</v>
      </c>
      <c r="S1071">
        <v>3</v>
      </c>
      <c r="T1071">
        <v>119</v>
      </c>
      <c r="U1071">
        <v>32</v>
      </c>
      <c r="V1071">
        <v>81</v>
      </c>
      <c r="W1071">
        <v>12</v>
      </c>
      <c r="X1071">
        <v>300</v>
      </c>
      <c r="Y1071">
        <v>71</v>
      </c>
      <c r="Z1071">
        <v>5</v>
      </c>
      <c r="AA1071">
        <v>11</v>
      </c>
      <c r="AB1071">
        <v>0</v>
      </c>
      <c r="AC1071">
        <v>0</v>
      </c>
      <c r="AD1071">
        <v>2337</v>
      </c>
      <c r="AE1071">
        <v>1115</v>
      </c>
      <c r="AF1071">
        <v>25</v>
      </c>
      <c r="AG1071">
        <v>0</v>
      </c>
      <c r="AH1071">
        <v>0</v>
      </c>
      <c r="AI1071">
        <v>2</v>
      </c>
      <c r="AJ1071">
        <v>29</v>
      </c>
      <c r="AK1071">
        <v>6</v>
      </c>
      <c r="AL1071">
        <v>0</v>
      </c>
      <c r="AM1071">
        <v>14</v>
      </c>
      <c r="AN1071">
        <v>0</v>
      </c>
      <c r="AO1071">
        <v>103</v>
      </c>
      <c r="AP1071">
        <v>30</v>
      </c>
    </row>
    <row r="1072" spans="1:42" x14ac:dyDescent="0.2">
      <c r="A1072">
        <v>59540280</v>
      </c>
      <c r="B1072" t="s">
        <v>1595</v>
      </c>
      <c r="C1072">
        <v>42735</v>
      </c>
      <c r="D1072">
        <v>0</v>
      </c>
      <c r="E1072">
        <v>0</v>
      </c>
      <c r="F1072">
        <v>0</v>
      </c>
      <c r="G1072">
        <v>0</v>
      </c>
      <c r="H1072">
        <v>0</v>
      </c>
      <c r="I1072" t="s">
        <v>1597</v>
      </c>
      <c r="J1072">
        <v>4794</v>
      </c>
      <c r="K1072">
        <v>872</v>
      </c>
      <c r="L1072">
        <v>387</v>
      </c>
      <c r="M1072">
        <v>3515</v>
      </c>
      <c r="N1072">
        <v>19</v>
      </c>
      <c r="O1072">
        <v>490</v>
      </c>
      <c r="P1072">
        <v>127</v>
      </c>
      <c r="Q1072">
        <v>9</v>
      </c>
      <c r="R1072">
        <v>0</v>
      </c>
      <c r="S1072">
        <v>3</v>
      </c>
      <c r="T1072">
        <v>118</v>
      </c>
      <c r="U1072">
        <v>32</v>
      </c>
      <c r="V1072">
        <v>81</v>
      </c>
      <c r="W1072">
        <v>12</v>
      </c>
      <c r="X1072">
        <v>297</v>
      </c>
      <c r="Y1072">
        <v>67</v>
      </c>
      <c r="Z1072">
        <v>6</v>
      </c>
      <c r="AA1072">
        <v>18</v>
      </c>
      <c r="AB1072">
        <v>0</v>
      </c>
      <c r="AC1072">
        <v>0</v>
      </c>
      <c r="AD1072">
        <v>2350</v>
      </c>
      <c r="AE1072">
        <v>1111</v>
      </c>
      <c r="AF1072">
        <v>22</v>
      </c>
      <c r="AG1072">
        <v>0</v>
      </c>
      <c r="AH1072">
        <v>0</v>
      </c>
      <c r="AI1072">
        <v>2</v>
      </c>
      <c r="AJ1072">
        <v>30</v>
      </c>
      <c r="AK1072">
        <v>6</v>
      </c>
      <c r="AL1072">
        <v>0</v>
      </c>
      <c r="AM1072">
        <v>13</v>
      </c>
      <c r="AN1072">
        <v>0</v>
      </c>
      <c r="AO1072">
        <v>104</v>
      </c>
      <c r="AP1072">
        <v>30</v>
      </c>
    </row>
    <row r="1073" spans="1:42" x14ac:dyDescent="0.2">
      <c r="A1073">
        <v>59540320</v>
      </c>
      <c r="B1073" t="s">
        <v>1598</v>
      </c>
      <c r="C1073">
        <v>43465</v>
      </c>
      <c r="D1073">
        <v>0</v>
      </c>
      <c r="E1073">
        <v>0</v>
      </c>
      <c r="F1073">
        <v>0</v>
      </c>
      <c r="G1073">
        <v>0</v>
      </c>
      <c r="H1073">
        <v>0</v>
      </c>
      <c r="I1073" t="s">
        <v>2240</v>
      </c>
      <c r="J1073">
        <v>3154</v>
      </c>
      <c r="K1073">
        <v>806</v>
      </c>
      <c r="L1073">
        <v>245</v>
      </c>
      <c r="M1073">
        <v>2019</v>
      </c>
      <c r="N1073">
        <v>84</v>
      </c>
      <c r="O1073">
        <v>395</v>
      </c>
      <c r="P1073">
        <v>175</v>
      </c>
      <c r="Q1073">
        <v>8</v>
      </c>
      <c r="R1073">
        <v>0</v>
      </c>
      <c r="S1073">
        <v>6</v>
      </c>
      <c r="T1073">
        <v>84</v>
      </c>
      <c r="U1073">
        <v>60</v>
      </c>
      <c r="V1073">
        <v>66</v>
      </c>
      <c r="W1073">
        <v>12</v>
      </c>
      <c r="X1073">
        <v>157</v>
      </c>
      <c r="Y1073">
        <v>47</v>
      </c>
      <c r="Z1073">
        <v>5</v>
      </c>
      <c r="AA1073">
        <v>36</v>
      </c>
      <c r="AB1073">
        <v>0</v>
      </c>
      <c r="AC1073">
        <v>0</v>
      </c>
      <c r="AD1073">
        <v>1193</v>
      </c>
      <c r="AE1073">
        <v>771</v>
      </c>
      <c r="AF1073">
        <v>43</v>
      </c>
      <c r="AG1073">
        <v>0</v>
      </c>
      <c r="AH1073">
        <v>0</v>
      </c>
      <c r="AI1073">
        <v>0</v>
      </c>
      <c r="AJ1073">
        <v>11</v>
      </c>
      <c r="AK1073">
        <v>46</v>
      </c>
      <c r="AL1073">
        <v>0</v>
      </c>
      <c r="AM1073">
        <v>38</v>
      </c>
      <c r="AN1073">
        <v>0</v>
      </c>
      <c r="AO1073">
        <v>130</v>
      </c>
      <c r="AP1073">
        <v>41</v>
      </c>
    </row>
    <row r="1074" spans="1:42" x14ac:dyDescent="0.2">
      <c r="A1074">
        <v>59540320</v>
      </c>
      <c r="B1074" t="s">
        <v>1598</v>
      </c>
      <c r="C1074">
        <v>43100</v>
      </c>
      <c r="D1074">
        <v>0</v>
      </c>
      <c r="E1074">
        <v>0</v>
      </c>
      <c r="F1074">
        <v>0</v>
      </c>
      <c r="G1074">
        <v>0</v>
      </c>
      <c r="H1074">
        <v>0</v>
      </c>
      <c r="I1074" t="s">
        <v>1599</v>
      </c>
      <c r="J1074">
        <v>3154</v>
      </c>
      <c r="K1074">
        <v>803</v>
      </c>
      <c r="L1074">
        <v>253</v>
      </c>
      <c r="M1074">
        <v>2013</v>
      </c>
      <c r="N1074">
        <v>85</v>
      </c>
      <c r="O1074">
        <v>393</v>
      </c>
      <c r="P1074">
        <v>175</v>
      </c>
      <c r="Q1074">
        <v>8</v>
      </c>
      <c r="R1074">
        <v>0</v>
      </c>
      <c r="S1074">
        <v>6</v>
      </c>
      <c r="T1074">
        <v>84</v>
      </c>
      <c r="U1074">
        <v>62</v>
      </c>
      <c r="V1074">
        <v>65</v>
      </c>
      <c r="W1074">
        <v>12</v>
      </c>
      <c r="X1074">
        <v>157</v>
      </c>
      <c r="Y1074">
        <v>44</v>
      </c>
      <c r="Z1074">
        <v>6</v>
      </c>
      <c r="AA1074">
        <v>47</v>
      </c>
      <c r="AB1074">
        <v>0</v>
      </c>
      <c r="AC1074">
        <v>0</v>
      </c>
      <c r="AD1074">
        <v>1195</v>
      </c>
      <c r="AE1074">
        <v>771</v>
      </c>
      <c r="AF1074">
        <v>36</v>
      </c>
      <c r="AG1074">
        <v>0</v>
      </c>
      <c r="AH1074">
        <v>0</v>
      </c>
      <c r="AI1074">
        <v>0</v>
      </c>
      <c r="AJ1074">
        <v>11</v>
      </c>
      <c r="AK1074">
        <v>45</v>
      </c>
      <c r="AL1074">
        <v>0</v>
      </c>
      <c r="AM1074">
        <v>40</v>
      </c>
      <c r="AN1074">
        <v>0</v>
      </c>
      <c r="AO1074">
        <v>130</v>
      </c>
      <c r="AP1074">
        <v>41</v>
      </c>
    </row>
    <row r="1075" spans="1:42" x14ac:dyDescent="0.2">
      <c r="A1075">
        <v>59540320</v>
      </c>
      <c r="B1075" t="s">
        <v>1598</v>
      </c>
      <c r="C1075">
        <v>42735</v>
      </c>
      <c r="D1075">
        <v>0</v>
      </c>
      <c r="E1075">
        <v>0</v>
      </c>
      <c r="F1075">
        <v>0</v>
      </c>
      <c r="G1075">
        <v>0</v>
      </c>
      <c r="H1075">
        <v>0</v>
      </c>
      <c r="I1075" t="s">
        <v>1600</v>
      </c>
      <c r="J1075">
        <v>3155</v>
      </c>
      <c r="K1075">
        <v>792</v>
      </c>
      <c r="L1075">
        <v>255</v>
      </c>
      <c r="M1075">
        <v>2022</v>
      </c>
      <c r="N1075">
        <v>85</v>
      </c>
      <c r="O1075">
        <v>388</v>
      </c>
      <c r="P1075">
        <v>173</v>
      </c>
      <c r="Q1075">
        <v>8</v>
      </c>
      <c r="R1075">
        <v>0</v>
      </c>
      <c r="S1075">
        <v>1</v>
      </c>
      <c r="T1075">
        <v>83</v>
      </c>
      <c r="U1075">
        <v>62</v>
      </c>
      <c r="V1075">
        <v>64</v>
      </c>
      <c r="W1075">
        <v>12</v>
      </c>
      <c r="X1075">
        <v>155</v>
      </c>
      <c r="Y1075">
        <v>44</v>
      </c>
      <c r="Z1075">
        <v>6</v>
      </c>
      <c r="AA1075">
        <v>50</v>
      </c>
      <c r="AB1075">
        <v>0</v>
      </c>
      <c r="AC1075">
        <v>0</v>
      </c>
      <c r="AD1075">
        <v>1202</v>
      </c>
      <c r="AE1075">
        <v>777</v>
      </c>
      <c r="AF1075">
        <v>32</v>
      </c>
      <c r="AG1075">
        <v>0</v>
      </c>
      <c r="AH1075">
        <v>0</v>
      </c>
      <c r="AI1075">
        <v>0</v>
      </c>
      <c r="AJ1075">
        <v>11</v>
      </c>
      <c r="AK1075">
        <v>45</v>
      </c>
      <c r="AL1075">
        <v>0</v>
      </c>
      <c r="AM1075">
        <v>40</v>
      </c>
      <c r="AN1075">
        <v>0</v>
      </c>
      <c r="AO1075">
        <v>128</v>
      </c>
      <c r="AP1075">
        <v>40</v>
      </c>
    </row>
    <row r="1076" spans="1:42" x14ac:dyDescent="0.2">
      <c r="A1076">
        <v>59540360</v>
      </c>
      <c r="B1076" t="s">
        <v>1601</v>
      </c>
      <c r="C1076">
        <v>43465</v>
      </c>
      <c r="D1076">
        <v>0</v>
      </c>
      <c r="E1076">
        <v>0</v>
      </c>
      <c r="F1076">
        <v>0</v>
      </c>
      <c r="G1076">
        <v>0</v>
      </c>
      <c r="H1076">
        <v>0</v>
      </c>
      <c r="I1076" t="s">
        <v>2241</v>
      </c>
      <c r="J1076">
        <v>7240</v>
      </c>
      <c r="K1076">
        <v>2478</v>
      </c>
      <c r="L1076">
        <v>703</v>
      </c>
      <c r="M1076">
        <v>3871</v>
      </c>
      <c r="N1076">
        <v>189</v>
      </c>
      <c r="O1076">
        <v>1181</v>
      </c>
      <c r="P1076">
        <v>546</v>
      </c>
      <c r="Q1076">
        <v>14</v>
      </c>
      <c r="R1076">
        <v>0</v>
      </c>
      <c r="S1076">
        <v>14</v>
      </c>
      <c r="T1076">
        <v>201</v>
      </c>
      <c r="U1076">
        <v>148</v>
      </c>
      <c r="V1076">
        <v>312</v>
      </c>
      <c r="W1076">
        <v>61</v>
      </c>
      <c r="X1076">
        <v>503</v>
      </c>
      <c r="Y1076">
        <v>86</v>
      </c>
      <c r="Z1076">
        <v>18</v>
      </c>
      <c r="AA1076">
        <v>96</v>
      </c>
      <c r="AB1076">
        <v>0</v>
      </c>
      <c r="AC1076">
        <v>0</v>
      </c>
      <c r="AD1076">
        <v>2238</v>
      </c>
      <c r="AE1076">
        <v>1530</v>
      </c>
      <c r="AF1076">
        <v>61</v>
      </c>
      <c r="AG1076">
        <v>0</v>
      </c>
      <c r="AH1076">
        <v>0</v>
      </c>
      <c r="AI1076">
        <v>3</v>
      </c>
      <c r="AJ1076">
        <v>38</v>
      </c>
      <c r="AK1076">
        <v>108</v>
      </c>
      <c r="AL1076">
        <v>0</v>
      </c>
      <c r="AM1076">
        <v>81</v>
      </c>
      <c r="AN1076">
        <v>0</v>
      </c>
      <c r="AO1076">
        <v>362</v>
      </c>
      <c r="AP1076">
        <v>228</v>
      </c>
    </row>
    <row r="1077" spans="1:42" x14ac:dyDescent="0.2">
      <c r="A1077">
        <v>59540360</v>
      </c>
      <c r="B1077" t="s">
        <v>1601</v>
      </c>
      <c r="C1077">
        <v>43100</v>
      </c>
      <c r="D1077">
        <v>0</v>
      </c>
      <c r="E1077">
        <v>0</v>
      </c>
      <c r="F1077">
        <v>0</v>
      </c>
      <c r="G1077">
        <v>0</v>
      </c>
      <c r="H1077">
        <v>0</v>
      </c>
      <c r="I1077" t="s">
        <v>1602</v>
      </c>
      <c r="J1077">
        <v>7240</v>
      </c>
      <c r="K1077">
        <v>2471</v>
      </c>
      <c r="L1077">
        <v>703</v>
      </c>
      <c r="M1077">
        <v>3877</v>
      </c>
      <c r="N1077">
        <v>189</v>
      </c>
      <c r="O1077">
        <v>1180</v>
      </c>
      <c r="P1077">
        <v>542</v>
      </c>
      <c r="Q1077">
        <v>14</v>
      </c>
      <c r="R1077">
        <v>0</v>
      </c>
      <c r="S1077">
        <v>14</v>
      </c>
      <c r="T1077">
        <v>202</v>
      </c>
      <c r="U1077">
        <v>146</v>
      </c>
      <c r="V1077">
        <v>312</v>
      </c>
      <c r="W1077">
        <v>61</v>
      </c>
      <c r="X1077">
        <v>503</v>
      </c>
      <c r="Y1077">
        <v>86</v>
      </c>
      <c r="Z1077">
        <v>18</v>
      </c>
      <c r="AA1077">
        <v>97</v>
      </c>
      <c r="AB1077">
        <v>0</v>
      </c>
      <c r="AC1077">
        <v>0</v>
      </c>
      <c r="AD1077">
        <v>2240</v>
      </c>
      <c r="AE1077">
        <v>1531</v>
      </c>
      <c r="AF1077">
        <v>61</v>
      </c>
      <c r="AG1077">
        <v>0</v>
      </c>
      <c r="AH1077">
        <v>0</v>
      </c>
      <c r="AI1077">
        <v>3</v>
      </c>
      <c r="AJ1077">
        <v>41</v>
      </c>
      <c r="AK1077">
        <v>108</v>
      </c>
      <c r="AL1077">
        <v>0</v>
      </c>
      <c r="AM1077">
        <v>81</v>
      </c>
      <c r="AN1077">
        <v>0</v>
      </c>
      <c r="AO1077">
        <v>359</v>
      </c>
      <c r="AP1077">
        <v>228</v>
      </c>
    </row>
    <row r="1078" spans="1:42" x14ac:dyDescent="0.2">
      <c r="A1078">
        <v>59540360</v>
      </c>
      <c r="B1078" t="s">
        <v>1601</v>
      </c>
      <c r="C1078">
        <v>42735</v>
      </c>
      <c r="D1078">
        <v>0</v>
      </c>
      <c r="E1078">
        <v>0</v>
      </c>
      <c r="F1078">
        <v>0</v>
      </c>
      <c r="G1078">
        <v>0</v>
      </c>
      <c r="H1078">
        <v>0</v>
      </c>
      <c r="I1078" t="s">
        <v>1603</v>
      </c>
      <c r="J1078">
        <v>7240</v>
      </c>
      <c r="K1078">
        <v>2469</v>
      </c>
      <c r="L1078">
        <v>704</v>
      </c>
      <c r="M1078">
        <v>3879</v>
      </c>
      <c r="N1078">
        <v>189</v>
      </c>
      <c r="O1078">
        <v>1178</v>
      </c>
      <c r="P1078">
        <v>537</v>
      </c>
      <c r="Q1078">
        <v>14</v>
      </c>
      <c r="R1078">
        <v>0</v>
      </c>
      <c r="S1078">
        <v>14</v>
      </c>
      <c r="T1078">
        <v>201</v>
      </c>
      <c r="U1078">
        <v>151</v>
      </c>
      <c r="V1078">
        <v>312</v>
      </c>
      <c r="W1078">
        <v>61</v>
      </c>
      <c r="X1078">
        <v>503</v>
      </c>
      <c r="Y1078">
        <v>84</v>
      </c>
      <c r="Z1078">
        <v>18</v>
      </c>
      <c r="AA1078">
        <v>99</v>
      </c>
      <c r="AB1078">
        <v>0</v>
      </c>
      <c r="AC1078">
        <v>0</v>
      </c>
      <c r="AD1078">
        <v>2244</v>
      </c>
      <c r="AE1078">
        <v>1531</v>
      </c>
      <c r="AF1078">
        <v>61</v>
      </c>
      <c r="AG1078">
        <v>0</v>
      </c>
      <c r="AH1078">
        <v>0</v>
      </c>
      <c r="AI1078">
        <v>3</v>
      </c>
      <c r="AJ1078">
        <v>39</v>
      </c>
      <c r="AK1078">
        <v>108</v>
      </c>
      <c r="AL1078">
        <v>0</v>
      </c>
      <c r="AM1078">
        <v>81</v>
      </c>
      <c r="AN1078">
        <v>0</v>
      </c>
      <c r="AO1078">
        <v>355</v>
      </c>
      <c r="AP1078">
        <v>228</v>
      </c>
    </row>
    <row r="1079" spans="1:42" x14ac:dyDescent="0.2">
      <c r="A1079">
        <v>59580000</v>
      </c>
      <c r="B1079" t="s">
        <v>1604</v>
      </c>
      <c r="C1079">
        <v>43465</v>
      </c>
      <c r="D1079">
        <v>0</v>
      </c>
      <c r="E1079">
        <v>0</v>
      </c>
      <c r="F1079">
        <v>0</v>
      </c>
      <c r="G1079">
        <v>0</v>
      </c>
      <c r="H1079">
        <v>0</v>
      </c>
      <c r="I1079" t="s">
        <v>2242</v>
      </c>
      <c r="J1079">
        <v>196017</v>
      </c>
      <c r="K1079">
        <v>13378</v>
      </c>
      <c r="L1079">
        <v>11830</v>
      </c>
      <c r="M1079">
        <v>169172</v>
      </c>
      <c r="N1079">
        <v>1636</v>
      </c>
      <c r="O1079">
        <v>5391</v>
      </c>
      <c r="P1079">
        <v>2481</v>
      </c>
      <c r="Q1079">
        <v>125</v>
      </c>
      <c r="R1079">
        <v>5</v>
      </c>
      <c r="S1079">
        <v>747</v>
      </c>
      <c r="T1079">
        <v>1899</v>
      </c>
      <c r="U1079">
        <v>636</v>
      </c>
      <c r="V1079">
        <v>1936</v>
      </c>
      <c r="W1079">
        <v>158</v>
      </c>
      <c r="X1079">
        <v>4086</v>
      </c>
      <c r="Y1079">
        <v>7109</v>
      </c>
      <c r="Z1079">
        <v>188</v>
      </c>
      <c r="AA1079">
        <v>351</v>
      </c>
      <c r="AB1079">
        <v>96</v>
      </c>
      <c r="AC1079">
        <v>0</v>
      </c>
      <c r="AD1079">
        <v>59856</v>
      </c>
      <c r="AE1079">
        <v>107082</v>
      </c>
      <c r="AF1079">
        <v>1650</v>
      </c>
      <c r="AG1079">
        <v>216</v>
      </c>
      <c r="AH1079">
        <v>12</v>
      </c>
      <c r="AI1079">
        <v>22</v>
      </c>
      <c r="AJ1079">
        <v>334</v>
      </c>
      <c r="AK1079">
        <v>903</v>
      </c>
      <c r="AL1079">
        <v>0</v>
      </c>
      <c r="AM1079">
        <v>733</v>
      </c>
      <c r="AN1079">
        <v>0</v>
      </c>
      <c r="AO1079">
        <v>1552</v>
      </c>
      <c r="AP1079">
        <v>939</v>
      </c>
    </row>
    <row r="1080" spans="1:42" x14ac:dyDescent="0.2">
      <c r="A1080">
        <v>59580000</v>
      </c>
      <c r="B1080" t="s">
        <v>1604</v>
      </c>
      <c r="C1080">
        <v>43100</v>
      </c>
      <c r="D1080">
        <v>0</v>
      </c>
      <c r="E1080">
        <v>0</v>
      </c>
      <c r="F1080">
        <v>0</v>
      </c>
      <c r="G1080">
        <v>0</v>
      </c>
      <c r="H1080">
        <v>0</v>
      </c>
      <c r="I1080" t="s">
        <v>1605</v>
      </c>
      <c r="J1080">
        <v>196017</v>
      </c>
      <c r="K1080">
        <v>13281</v>
      </c>
      <c r="L1080">
        <v>11764</v>
      </c>
      <c r="M1080">
        <v>169314</v>
      </c>
      <c r="N1080">
        <v>1658</v>
      </c>
      <c r="O1080">
        <v>5375</v>
      </c>
      <c r="P1080">
        <v>2476</v>
      </c>
      <c r="Q1080">
        <v>122</v>
      </c>
      <c r="R1080">
        <v>5</v>
      </c>
      <c r="S1080">
        <v>740</v>
      </c>
      <c r="T1080">
        <v>1867</v>
      </c>
      <c r="U1080">
        <v>635</v>
      </c>
      <c r="V1080">
        <v>1903</v>
      </c>
      <c r="W1080">
        <v>158</v>
      </c>
      <c r="X1080">
        <v>4091</v>
      </c>
      <c r="Y1080">
        <v>7020</v>
      </c>
      <c r="Z1080">
        <v>189</v>
      </c>
      <c r="AA1080">
        <v>362</v>
      </c>
      <c r="AB1080">
        <v>102</v>
      </c>
      <c r="AC1080">
        <v>0</v>
      </c>
      <c r="AD1080">
        <v>60075</v>
      </c>
      <c r="AE1080">
        <v>107111</v>
      </c>
      <c r="AF1080">
        <v>1555</v>
      </c>
      <c r="AG1080">
        <v>226</v>
      </c>
      <c r="AH1080">
        <v>12</v>
      </c>
      <c r="AI1080">
        <v>21</v>
      </c>
      <c r="AJ1080">
        <v>313</v>
      </c>
      <c r="AK1080">
        <v>916</v>
      </c>
      <c r="AL1080">
        <v>0</v>
      </c>
      <c r="AM1080">
        <v>743</v>
      </c>
      <c r="AN1080">
        <v>0</v>
      </c>
      <c r="AO1080">
        <v>1547</v>
      </c>
      <c r="AP1080">
        <v>921</v>
      </c>
    </row>
    <row r="1081" spans="1:42" x14ac:dyDescent="0.2">
      <c r="A1081">
        <v>59580000</v>
      </c>
      <c r="B1081" t="s">
        <v>1604</v>
      </c>
      <c r="C1081">
        <v>42735</v>
      </c>
      <c r="D1081">
        <v>0</v>
      </c>
      <c r="E1081">
        <v>0</v>
      </c>
      <c r="F1081">
        <v>0</v>
      </c>
      <c r="G1081">
        <v>0</v>
      </c>
      <c r="H1081">
        <v>0</v>
      </c>
      <c r="I1081" t="s">
        <v>1606</v>
      </c>
      <c r="J1081">
        <v>196017</v>
      </c>
      <c r="K1081">
        <v>13206</v>
      </c>
      <c r="L1081">
        <v>11664</v>
      </c>
      <c r="M1081">
        <v>169475</v>
      </c>
      <c r="N1081">
        <v>1673</v>
      </c>
      <c r="O1081">
        <v>5367</v>
      </c>
      <c r="P1081">
        <v>2479</v>
      </c>
      <c r="Q1081">
        <v>132</v>
      </c>
      <c r="R1081">
        <v>5</v>
      </c>
      <c r="S1081">
        <v>737</v>
      </c>
      <c r="T1081">
        <v>1846</v>
      </c>
      <c r="U1081">
        <v>636</v>
      </c>
      <c r="V1081">
        <v>1846</v>
      </c>
      <c r="W1081">
        <v>158</v>
      </c>
      <c r="X1081">
        <v>4092</v>
      </c>
      <c r="Y1081">
        <v>6911</v>
      </c>
      <c r="Z1081">
        <v>192</v>
      </c>
      <c r="AA1081">
        <v>366</v>
      </c>
      <c r="AB1081">
        <v>102</v>
      </c>
      <c r="AC1081">
        <v>0</v>
      </c>
      <c r="AD1081">
        <v>60193</v>
      </c>
      <c r="AE1081">
        <v>107217</v>
      </c>
      <c r="AF1081">
        <v>1494</v>
      </c>
      <c r="AG1081">
        <v>224</v>
      </c>
      <c r="AH1081">
        <v>12</v>
      </c>
      <c r="AI1081">
        <v>21</v>
      </c>
      <c r="AJ1081">
        <v>314</v>
      </c>
      <c r="AK1081">
        <v>923</v>
      </c>
      <c r="AL1081">
        <v>0</v>
      </c>
      <c r="AM1081">
        <v>750</v>
      </c>
      <c r="AN1081">
        <v>0</v>
      </c>
      <c r="AO1081">
        <v>1541</v>
      </c>
      <c r="AP1081">
        <v>884</v>
      </c>
    </row>
    <row r="1082" spans="1:42" x14ac:dyDescent="0.2">
      <c r="A1082">
        <v>59580040</v>
      </c>
      <c r="B1082" t="s">
        <v>1607</v>
      </c>
      <c r="C1082">
        <v>43465</v>
      </c>
      <c r="D1082">
        <v>0</v>
      </c>
      <c r="E1082">
        <v>0</v>
      </c>
      <c r="F1082">
        <v>0</v>
      </c>
      <c r="G1082">
        <v>0</v>
      </c>
      <c r="H1082">
        <v>0</v>
      </c>
      <c r="I1082" t="s">
        <v>2243</v>
      </c>
      <c r="J1082">
        <v>19372</v>
      </c>
      <c r="K1082">
        <v>2679</v>
      </c>
      <c r="L1082">
        <v>1264</v>
      </c>
      <c r="M1082">
        <v>15245</v>
      </c>
      <c r="N1082">
        <v>184</v>
      </c>
      <c r="O1082">
        <v>1225</v>
      </c>
      <c r="P1082">
        <v>556</v>
      </c>
      <c r="Q1082">
        <v>7</v>
      </c>
      <c r="R1082">
        <v>0</v>
      </c>
      <c r="S1082">
        <v>138</v>
      </c>
      <c r="T1082">
        <v>196</v>
      </c>
      <c r="U1082">
        <v>149</v>
      </c>
      <c r="V1082">
        <v>359</v>
      </c>
      <c r="W1082">
        <v>49</v>
      </c>
      <c r="X1082">
        <v>676</v>
      </c>
      <c r="Y1082">
        <v>432</v>
      </c>
      <c r="Z1082">
        <v>37</v>
      </c>
      <c r="AA1082">
        <v>73</v>
      </c>
      <c r="AB1082">
        <v>47</v>
      </c>
      <c r="AC1082">
        <v>0</v>
      </c>
      <c r="AD1082">
        <v>3206</v>
      </c>
      <c r="AE1082">
        <v>11672</v>
      </c>
      <c r="AF1082">
        <v>243</v>
      </c>
      <c r="AG1082">
        <v>0</v>
      </c>
      <c r="AH1082">
        <v>0</v>
      </c>
      <c r="AI1082">
        <v>6</v>
      </c>
      <c r="AJ1082">
        <v>118</v>
      </c>
      <c r="AK1082">
        <v>158</v>
      </c>
      <c r="AL1082">
        <v>0</v>
      </c>
      <c r="AM1082">
        <v>26</v>
      </c>
      <c r="AN1082">
        <v>0</v>
      </c>
      <c r="AO1082">
        <v>330</v>
      </c>
      <c r="AP1082">
        <v>227</v>
      </c>
    </row>
    <row r="1083" spans="1:42" x14ac:dyDescent="0.2">
      <c r="A1083">
        <v>59580040</v>
      </c>
      <c r="B1083" t="s">
        <v>1607</v>
      </c>
      <c r="C1083">
        <v>43100</v>
      </c>
      <c r="D1083">
        <v>0</v>
      </c>
      <c r="E1083">
        <v>0</v>
      </c>
      <c r="F1083">
        <v>0</v>
      </c>
      <c r="G1083">
        <v>0</v>
      </c>
      <c r="H1083">
        <v>0</v>
      </c>
      <c r="I1083" t="s">
        <v>1608</v>
      </c>
      <c r="J1083">
        <v>19372</v>
      </c>
      <c r="K1083">
        <v>2675</v>
      </c>
      <c r="L1083">
        <v>1263</v>
      </c>
      <c r="M1083">
        <v>15249</v>
      </c>
      <c r="N1083">
        <v>184</v>
      </c>
      <c r="O1083">
        <v>1223</v>
      </c>
      <c r="P1083">
        <v>556</v>
      </c>
      <c r="Q1083">
        <v>7</v>
      </c>
      <c r="R1083">
        <v>0</v>
      </c>
      <c r="S1083">
        <v>138</v>
      </c>
      <c r="T1083">
        <v>195</v>
      </c>
      <c r="U1083">
        <v>148</v>
      </c>
      <c r="V1083">
        <v>361</v>
      </c>
      <c r="W1083">
        <v>49</v>
      </c>
      <c r="X1083">
        <v>675</v>
      </c>
      <c r="Y1083">
        <v>431</v>
      </c>
      <c r="Z1083">
        <v>37</v>
      </c>
      <c r="AA1083">
        <v>73</v>
      </c>
      <c r="AB1083">
        <v>47</v>
      </c>
      <c r="AC1083">
        <v>0</v>
      </c>
      <c r="AD1083">
        <v>3209</v>
      </c>
      <c r="AE1083">
        <v>11672</v>
      </c>
      <c r="AF1083">
        <v>244</v>
      </c>
      <c r="AG1083">
        <v>0</v>
      </c>
      <c r="AH1083">
        <v>0</v>
      </c>
      <c r="AI1083">
        <v>6</v>
      </c>
      <c r="AJ1083">
        <v>117</v>
      </c>
      <c r="AK1083">
        <v>158</v>
      </c>
      <c r="AL1083">
        <v>0</v>
      </c>
      <c r="AM1083">
        <v>26</v>
      </c>
      <c r="AN1083">
        <v>0</v>
      </c>
      <c r="AO1083">
        <v>329</v>
      </c>
      <c r="AP1083">
        <v>229</v>
      </c>
    </row>
    <row r="1084" spans="1:42" x14ac:dyDescent="0.2">
      <c r="A1084">
        <v>59580040</v>
      </c>
      <c r="B1084" t="s">
        <v>1607</v>
      </c>
      <c r="C1084">
        <v>42735</v>
      </c>
      <c r="D1084">
        <v>0</v>
      </c>
      <c r="E1084">
        <v>0</v>
      </c>
      <c r="F1084">
        <v>0</v>
      </c>
      <c r="G1084">
        <v>0</v>
      </c>
      <c r="H1084">
        <v>0</v>
      </c>
      <c r="I1084" t="s">
        <v>1609</v>
      </c>
      <c r="J1084">
        <v>19372</v>
      </c>
      <c r="K1084">
        <v>2674</v>
      </c>
      <c r="L1084">
        <v>1264</v>
      </c>
      <c r="M1084">
        <v>15250</v>
      </c>
      <c r="N1084">
        <v>184</v>
      </c>
      <c r="O1084">
        <v>1222</v>
      </c>
      <c r="P1084">
        <v>555</v>
      </c>
      <c r="Q1084">
        <v>7</v>
      </c>
      <c r="R1084">
        <v>0</v>
      </c>
      <c r="S1084">
        <v>138</v>
      </c>
      <c r="T1084">
        <v>195</v>
      </c>
      <c r="U1084">
        <v>147</v>
      </c>
      <c r="V1084">
        <v>361</v>
      </c>
      <c r="W1084">
        <v>49</v>
      </c>
      <c r="X1084">
        <v>676</v>
      </c>
      <c r="Y1084">
        <v>431</v>
      </c>
      <c r="Z1084">
        <v>37</v>
      </c>
      <c r="AA1084">
        <v>73</v>
      </c>
      <c r="AB1084">
        <v>47</v>
      </c>
      <c r="AC1084">
        <v>0</v>
      </c>
      <c r="AD1084">
        <v>3210</v>
      </c>
      <c r="AE1084">
        <v>11672</v>
      </c>
      <c r="AF1084">
        <v>244</v>
      </c>
      <c r="AG1084">
        <v>0</v>
      </c>
      <c r="AH1084">
        <v>0</v>
      </c>
      <c r="AI1084">
        <v>6</v>
      </c>
      <c r="AJ1084">
        <v>118</v>
      </c>
      <c r="AK1084">
        <v>158</v>
      </c>
      <c r="AL1084">
        <v>0</v>
      </c>
      <c r="AM1084">
        <v>26</v>
      </c>
      <c r="AN1084">
        <v>0</v>
      </c>
      <c r="AO1084">
        <v>329</v>
      </c>
      <c r="AP1084">
        <v>229</v>
      </c>
    </row>
    <row r="1085" spans="1:42" x14ac:dyDescent="0.2">
      <c r="A1085">
        <v>59580080</v>
      </c>
      <c r="B1085" t="s">
        <v>1610</v>
      </c>
      <c r="C1085">
        <v>43465</v>
      </c>
      <c r="D1085">
        <v>0</v>
      </c>
      <c r="E1085">
        <v>0</v>
      </c>
      <c r="F1085">
        <v>0</v>
      </c>
      <c r="G1085">
        <v>0</v>
      </c>
      <c r="H1085">
        <v>0</v>
      </c>
      <c r="I1085" t="s">
        <v>2244</v>
      </c>
      <c r="J1085">
        <v>6948</v>
      </c>
      <c r="K1085">
        <v>581</v>
      </c>
      <c r="L1085">
        <v>431</v>
      </c>
      <c r="M1085">
        <v>5894</v>
      </c>
      <c r="N1085">
        <v>41</v>
      </c>
      <c r="O1085">
        <v>225</v>
      </c>
      <c r="P1085">
        <v>118</v>
      </c>
      <c r="Q1085">
        <v>22</v>
      </c>
      <c r="R1085">
        <v>0</v>
      </c>
      <c r="S1085">
        <v>45</v>
      </c>
      <c r="T1085">
        <v>65</v>
      </c>
      <c r="U1085">
        <v>28</v>
      </c>
      <c r="V1085">
        <v>72</v>
      </c>
      <c r="W1085">
        <v>5</v>
      </c>
      <c r="X1085">
        <v>151</v>
      </c>
      <c r="Y1085">
        <v>250</v>
      </c>
      <c r="Z1085">
        <v>8</v>
      </c>
      <c r="AA1085">
        <v>22</v>
      </c>
      <c r="AB1085">
        <v>0</v>
      </c>
      <c r="AC1085">
        <v>0</v>
      </c>
      <c r="AD1085">
        <v>1629</v>
      </c>
      <c r="AE1085">
        <v>4185</v>
      </c>
      <c r="AF1085">
        <v>67</v>
      </c>
      <c r="AG1085">
        <v>0</v>
      </c>
      <c r="AH1085">
        <v>0</v>
      </c>
      <c r="AI1085">
        <v>1</v>
      </c>
      <c r="AJ1085">
        <v>13</v>
      </c>
      <c r="AK1085">
        <v>37</v>
      </c>
      <c r="AL1085">
        <v>0</v>
      </c>
      <c r="AM1085">
        <v>4</v>
      </c>
      <c r="AN1085">
        <v>0</v>
      </c>
      <c r="AO1085">
        <v>61</v>
      </c>
      <c r="AP1085">
        <v>36</v>
      </c>
    </row>
    <row r="1086" spans="1:42" x14ac:dyDescent="0.2">
      <c r="A1086">
        <v>59580080</v>
      </c>
      <c r="B1086" t="s">
        <v>1610</v>
      </c>
      <c r="C1086">
        <v>43100</v>
      </c>
      <c r="D1086">
        <v>0</v>
      </c>
      <c r="E1086">
        <v>0</v>
      </c>
      <c r="F1086">
        <v>0</v>
      </c>
      <c r="G1086">
        <v>0</v>
      </c>
      <c r="H1086">
        <v>0</v>
      </c>
      <c r="I1086" t="s">
        <v>1611</v>
      </c>
      <c r="J1086">
        <v>6948</v>
      </c>
      <c r="K1086">
        <v>581</v>
      </c>
      <c r="L1086">
        <v>431</v>
      </c>
      <c r="M1086">
        <v>5894</v>
      </c>
      <c r="N1086">
        <v>41</v>
      </c>
      <c r="O1086">
        <v>225</v>
      </c>
      <c r="P1086">
        <v>118</v>
      </c>
      <c r="Q1086">
        <v>22</v>
      </c>
      <c r="R1086">
        <v>0</v>
      </c>
      <c r="S1086">
        <v>45</v>
      </c>
      <c r="T1086">
        <v>65</v>
      </c>
      <c r="U1086">
        <v>28</v>
      </c>
      <c r="V1086">
        <v>72</v>
      </c>
      <c r="W1086">
        <v>5</v>
      </c>
      <c r="X1086">
        <v>151</v>
      </c>
      <c r="Y1086">
        <v>250</v>
      </c>
      <c r="Z1086">
        <v>8</v>
      </c>
      <c r="AA1086">
        <v>22</v>
      </c>
      <c r="AB1086">
        <v>0</v>
      </c>
      <c r="AC1086">
        <v>0</v>
      </c>
      <c r="AD1086">
        <v>1629</v>
      </c>
      <c r="AE1086">
        <v>4185</v>
      </c>
      <c r="AF1086">
        <v>67</v>
      </c>
      <c r="AG1086">
        <v>0</v>
      </c>
      <c r="AH1086">
        <v>0</v>
      </c>
      <c r="AI1086">
        <v>1</v>
      </c>
      <c r="AJ1086">
        <v>13</v>
      </c>
      <c r="AK1086">
        <v>37</v>
      </c>
      <c r="AL1086">
        <v>0</v>
      </c>
      <c r="AM1086">
        <v>4</v>
      </c>
      <c r="AN1086">
        <v>0</v>
      </c>
      <c r="AO1086">
        <v>61</v>
      </c>
      <c r="AP1086">
        <v>36</v>
      </c>
    </row>
    <row r="1087" spans="1:42" x14ac:dyDescent="0.2">
      <c r="A1087">
        <v>59580080</v>
      </c>
      <c r="B1087" t="s">
        <v>1610</v>
      </c>
      <c r="C1087">
        <v>42735</v>
      </c>
      <c r="D1087">
        <v>0</v>
      </c>
      <c r="E1087">
        <v>0</v>
      </c>
      <c r="F1087">
        <v>0</v>
      </c>
      <c r="G1087">
        <v>0</v>
      </c>
      <c r="H1087">
        <v>0</v>
      </c>
      <c r="I1087" t="s">
        <v>1612</v>
      </c>
      <c r="J1087">
        <v>6948</v>
      </c>
      <c r="K1087">
        <v>581</v>
      </c>
      <c r="L1087">
        <v>431</v>
      </c>
      <c r="M1087">
        <v>5895</v>
      </c>
      <c r="N1087">
        <v>41</v>
      </c>
      <c r="O1087">
        <v>224</v>
      </c>
      <c r="P1087">
        <v>118</v>
      </c>
      <c r="Q1087">
        <v>22</v>
      </c>
      <c r="R1087">
        <v>0</v>
      </c>
      <c r="S1087">
        <v>45</v>
      </c>
      <c r="T1087">
        <v>65</v>
      </c>
      <c r="U1087">
        <v>29</v>
      </c>
      <c r="V1087">
        <v>72</v>
      </c>
      <c r="W1087">
        <v>5</v>
      </c>
      <c r="X1087">
        <v>151</v>
      </c>
      <c r="Y1087">
        <v>251</v>
      </c>
      <c r="Z1087">
        <v>8</v>
      </c>
      <c r="AA1087">
        <v>22</v>
      </c>
      <c r="AB1087">
        <v>0</v>
      </c>
      <c r="AC1087">
        <v>0</v>
      </c>
      <c r="AD1087">
        <v>1629</v>
      </c>
      <c r="AE1087">
        <v>4186</v>
      </c>
      <c r="AF1087">
        <v>67</v>
      </c>
      <c r="AG1087">
        <v>0</v>
      </c>
      <c r="AH1087">
        <v>0</v>
      </c>
      <c r="AI1087">
        <v>1</v>
      </c>
      <c r="AJ1087">
        <v>13</v>
      </c>
      <c r="AK1087">
        <v>37</v>
      </c>
      <c r="AL1087">
        <v>0</v>
      </c>
      <c r="AM1087">
        <v>4</v>
      </c>
      <c r="AN1087">
        <v>0</v>
      </c>
      <c r="AO1087">
        <v>61</v>
      </c>
      <c r="AP1087">
        <v>36</v>
      </c>
    </row>
    <row r="1088" spans="1:42" x14ac:dyDescent="0.2">
      <c r="A1088">
        <v>59580120</v>
      </c>
      <c r="B1088" t="s">
        <v>1613</v>
      </c>
      <c r="C1088">
        <v>43465</v>
      </c>
      <c r="D1088">
        <v>0</v>
      </c>
      <c r="E1088">
        <v>0</v>
      </c>
      <c r="F1088">
        <v>0</v>
      </c>
      <c r="G1088">
        <v>0</v>
      </c>
      <c r="H1088">
        <v>0</v>
      </c>
      <c r="I1088" t="s">
        <v>2245</v>
      </c>
      <c r="J1088">
        <v>22916</v>
      </c>
      <c r="K1088">
        <v>1739</v>
      </c>
      <c r="L1088">
        <v>1205</v>
      </c>
      <c r="M1088">
        <v>19887</v>
      </c>
      <c r="N1088">
        <v>85</v>
      </c>
      <c r="O1088">
        <v>571</v>
      </c>
      <c r="P1088">
        <v>349</v>
      </c>
      <c r="Q1088">
        <v>36</v>
      </c>
      <c r="R1088">
        <v>0</v>
      </c>
      <c r="S1088">
        <v>309</v>
      </c>
      <c r="T1088">
        <v>220</v>
      </c>
      <c r="U1088">
        <v>69</v>
      </c>
      <c r="V1088">
        <v>172</v>
      </c>
      <c r="W1088">
        <v>14</v>
      </c>
      <c r="X1088">
        <v>488</v>
      </c>
      <c r="Y1088">
        <v>607</v>
      </c>
      <c r="Z1088">
        <v>15</v>
      </c>
      <c r="AA1088">
        <v>77</v>
      </c>
      <c r="AB1088">
        <v>18</v>
      </c>
      <c r="AC1088">
        <v>0</v>
      </c>
      <c r="AD1088">
        <v>8692</v>
      </c>
      <c r="AE1088">
        <v>10947</v>
      </c>
      <c r="AF1088">
        <v>222</v>
      </c>
      <c r="AG1088">
        <v>8</v>
      </c>
      <c r="AH1088">
        <v>0</v>
      </c>
      <c r="AI1088">
        <v>3</v>
      </c>
      <c r="AJ1088">
        <v>15</v>
      </c>
      <c r="AK1088">
        <v>62</v>
      </c>
      <c r="AL1088">
        <v>0</v>
      </c>
      <c r="AM1088">
        <v>23</v>
      </c>
      <c r="AN1088">
        <v>0</v>
      </c>
      <c r="AO1088">
        <v>240</v>
      </c>
      <c r="AP1088">
        <v>72</v>
      </c>
    </row>
    <row r="1089" spans="1:42" x14ac:dyDescent="0.2">
      <c r="A1089">
        <v>59580120</v>
      </c>
      <c r="B1089" t="s">
        <v>1613</v>
      </c>
      <c r="C1089">
        <v>43100</v>
      </c>
      <c r="D1089">
        <v>0</v>
      </c>
      <c r="E1089">
        <v>0</v>
      </c>
      <c r="F1089">
        <v>0</v>
      </c>
      <c r="G1089">
        <v>0</v>
      </c>
      <c r="H1089">
        <v>0</v>
      </c>
      <c r="I1089" t="s">
        <v>1614</v>
      </c>
      <c r="J1089">
        <v>22916</v>
      </c>
      <c r="K1089">
        <v>1727</v>
      </c>
      <c r="L1089">
        <v>1205</v>
      </c>
      <c r="M1089">
        <v>19899</v>
      </c>
      <c r="N1089">
        <v>85</v>
      </c>
      <c r="O1089">
        <v>570</v>
      </c>
      <c r="P1089">
        <v>347</v>
      </c>
      <c r="Q1089">
        <v>34</v>
      </c>
      <c r="R1089">
        <v>0</v>
      </c>
      <c r="S1089">
        <v>301</v>
      </c>
      <c r="T1089">
        <v>220</v>
      </c>
      <c r="U1089">
        <v>69</v>
      </c>
      <c r="V1089">
        <v>172</v>
      </c>
      <c r="W1089">
        <v>14</v>
      </c>
      <c r="X1089">
        <v>488</v>
      </c>
      <c r="Y1089">
        <v>607</v>
      </c>
      <c r="Z1089">
        <v>15</v>
      </c>
      <c r="AA1089">
        <v>77</v>
      </c>
      <c r="AB1089">
        <v>18</v>
      </c>
      <c r="AC1089">
        <v>0</v>
      </c>
      <c r="AD1089">
        <v>8702</v>
      </c>
      <c r="AE1089">
        <v>10949</v>
      </c>
      <c r="AF1089">
        <v>222</v>
      </c>
      <c r="AG1089">
        <v>8</v>
      </c>
      <c r="AH1089">
        <v>0</v>
      </c>
      <c r="AI1089">
        <v>3</v>
      </c>
      <c r="AJ1089">
        <v>15</v>
      </c>
      <c r="AK1089">
        <v>62</v>
      </c>
      <c r="AL1089">
        <v>0</v>
      </c>
      <c r="AM1089">
        <v>23</v>
      </c>
      <c r="AN1089">
        <v>0</v>
      </c>
      <c r="AO1089">
        <v>240</v>
      </c>
      <c r="AP1089">
        <v>72</v>
      </c>
    </row>
    <row r="1090" spans="1:42" x14ac:dyDescent="0.2">
      <c r="A1090">
        <v>59580120</v>
      </c>
      <c r="B1090" t="s">
        <v>1613</v>
      </c>
      <c r="C1090">
        <v>42735</v>
      </c>
      <c r="D1090">
        <v>0</v>
      </c>
      <c r="E1090">
        <v>0</v>
      </c>
      <c r="F1090">
        <v>0</v>
      </c>
      <c r="G1090">
        <v>0</v>
      </c>
      <c r="H1090">
        <v>0</v>
      </c>
      <c r="I1090" t="s">
        <v>1615</v>
      </c>
      <c r="J1090">
        <v>22916</v>
      </c>
      <c r="K1090">
        <v>1726</v>
      </c>
      <c r="L1090">
        <v>1205</v>
      </c>
      <c r="M1090">
        <v>19901</v>
      </c>
      <c r="N1090">
        <v>84</v>
      </c>
      <c r="O1090">
        <v>570</v>
      </c>
      <c r="P1090">
        <v>346</v>
      </c>
      <c r="Q1090">
        <v>34</v>
      </c>
      <c r="R1090">
        <v>0</v>
      </c>
      <c r="S1090">
        <v>304</v>
      </c>
      <c r="T1090">
        <v>217</v>
      </c>
      <c r="U1090">
        <v>68</v>
      </c>
      <c r="V1090">
        <v>172</v>
      </c>
      <c r="W1090">
        <v>14</v>
      </c>
      <c r="X1090">
        <v>488</v>
      </c>
      <c r="Y1090">
        <v>607</v>
      </c>
      <c r="Z1090">
        <v>15</v>
      </c>
      <c r="AA1090">
        <v>77</v>
      </c>
      <c r="AB1090">
        <v>18</v>
      </c>
      <c r="AC1090">
        <v>0</v>
      </c>
      <c r="AD1090">
        <v>8705</v>
      </c>
      <c r="AE1090">
        <v>10951</v>
      </c>
      <c r="AF1090">
        <v>219</v>
      </c>
      <c r="AG1090">
        <v>8</v>
      </c>
      <c r="AH1090">
        <v>0</v>
      </c>
      <c r="AI1090">
        <v>3</v>
      </c>
      <c r="AJ1090">
        <v>15</v>
      </c>
      <c r="AK1090">
        <v>62</v>
      </c>
      <c r="AL1090">
        <v>0</v>
      </c>
      <c r="AM1090">
        <v>23</v>
      </c>
      <c r="AN1090">
        <v>0</v>
      </c>
      <c r="AO1090">
        <v>238</v>
      </c>
      <c r="AP1090">
        <v>73</v>
      </c>
    </row>
    <row r="1091" spans="1:42" x14ac:dyDescent="0.2">
      <c r="A1091">
        <v>59580160</v>
      </c>
      <c r="B1091" t="s">
        <v>1616</v>
      </c>
      <c r="C1091">
        <v>43465</v>
      </c>
      <c r="D1091">
        <v>0</v>
      </c>
      <c r="E1091">
        <v>0</v>
      </c>
      <c r="F1091">
        <v>0</v>
      </c>
      <c r="G1091">
        <v>0</v>
      </c>
      <c r="H1091">
        <v>0</v>
      </c>
      <c r="I1091" t="s">
        <v>2246</v>
      </c>
      <c r="J1091">
        <v>11335</v>
      </c>
      <c r="K1091">
        <v>504</v>
      </c>
      <c r="L1091">
        <v>719</v>
      </c>
      <c r="M1091">
        <v>10051</v>
      </c>
      <c r="N1091">
        <v>62</v>
      </c>
      <c r="O1091">
        <v>197</v>
      </c>
      <c r="P1091">
        <v>87</v>
      </c>
      <c r="Q1091">
        <v>1</v>
      </c>
      <c r="R1091">
        <v>0</v>
      </c>
      <c r="S1091">
        <v>0</v>
      </c>
      <c r="T1091">
        <v>150</v>
      </c>
      <c r="U1091">
        <v>24</v>
      </c>
      <c r="V1091">
        <v>40</v>
      </c>
      <c r="W1091">
        <v>6</v>
      </c>
      <c r="X1091">
        <v>216</v>
      </c>
      <c r="Y1091">
        <v>486</v>
      </c>
      <c r="Z1091">
        <v>6</v>
      </c>
      <c r="AA1091">
        <v>11</v>
      </c>
      <c r="AB1091">
        <v>0</v>
      </c>
      <c r="AC1091">
        <v>0</v>
      </c>
      <c r="AD1091">
        <v>4387</v>
      </c>
      <c r="AE1091">
        <v>5621</v>
      </c>
      <c r="AF1091">
        <v>26</v>
      </c>
      <c r="AG1091">
        <v>1</v>
      </c>
      <c r="AH1091">
        <v>0</v>
      </c>
      <c r="AI1091">
        <v>0</v>
      </c>
      <c r="AJ1091">
        <v>16</v>
      </c>
      <c r="AK1091">
        <v>55</v>
      </c>
      <c r="AL1091">
        <v>0</v>
      </c>
      <c r="AM1091">
        <v>7</v>
      </c>
      <c r="AN1091">
        <v>0</v>
      </c>
      <c r="AO1091">
        <v>67</v>
      </c>
      <c r="AP1091">
        <v>19</v>
      </c>
    </row>
    <row r="1092" spans="1:42" x14ac:dyDescent="0.2">
      <c r="A1092">
        <v>59580160</v>
      </c>
      <c r="B1092" t="s">
        <v>1616</v>
      </c>
      <c r="C1092">
        <v>43100</v>
      </c>
      <c r="D1092">
        <v>0</v>
      </c>
      <c r="E1092">
        <v>0</v>
      </c>
      <c r="F1092">
        <v>0</v>
      </c>
      <c r="G1092">
        <v>0</v>
      </c>
      <c r="H1092">
        <v>0</v>
      </c>
      <c r="I1092" t="s">
        <v>1617</v>
      </c>
      <c r="J1092">
        <v>11335</v>
      </c>
      <c r="K1092">
        <v>496</v>
      </c>
      <c r="L1092">
        <v>713</v>
      </c>
      <c r="M1092">
        <v>10061</v>
      </c>
      <c r="N1092">
        <v>65</v>
      </c>
      <c r="O1092">
        <v>196</v>
      </c>
      <c r="P1092">
        <v>87</v>
      </c>
      <c r="Q1092">
        <v>1</v>
      </c>
      <c r="R1092">
        <v>0</v>
      </c>
      <c r="S1092">
        <v>0</v>
      </c>
      <c r="T1092">
        <v>147</v>
      </c>
      <c r="U1092">
        <v>24</v>
      </c>
      <c r="V1092">
        <v>35</v>
      </c>
      <c r="W1092">
        <v>6</v>
      </c>
      <c r="X1092">
        <v>218</v>
      </c>
      <c r="Y1092">
        <v>466</v>
      </c>
      <c r="Z1092">
        <v>6</v>
      </c>
      <c r="AA1092">
        <v>22</v>
      </c>
      <c r="AB1092">
        <v>0</v>
      </c>
      <c r="AC1092">
        <v>0</v>
      </c>
      <c r="AD1092">
        <v>4498</v>
      </c>
      <c r="AE1092">
        <v>5533</v>
      </c>
      <c r="AF1092">
        <v>19</v>
      </c>
      <c r="AG1092">
        <v>1</v>
      </c>
      <c r="AH1092">
        <v>0</v>
      </c>
      <c r="AI1092">
        <v>1</v>
      </c>
      <c r="AJ1092">
        <v>10</v>
      </c>
      <c r="AK1092">
        <v>59</v>
      </c>
      <c r="AL1092">
        <v>0</v>
      </c>
      <c r="AM1092">
        <v>7</v>
      </c>
      <c r="AN1092">
        <v>0</v>
      </c>
      <c r="AO1092">
        <v>67</v>
      </c>
      <c r="AP1092">
        <v>18</v>
      </c>
    </row>
    <row r="1093" spans="1:42" x14ac:dyDescent="0.2">
      <c r="A1093">
        <v>59580160</v>
      </c>
      <c r="B1093" t="s">
        <v>1616</v>
      </c>
      <c r="C1093">
        <v>42735</v>
      </c>
      <c r="D1093">
        <v>0</v>
      </c>
      <c r="E1093">
        <v>0</v>
      </c>
      <c r="F1093">
        <v>0</v>
      </c>
      <c r="G1093">
        <v>0</v>
      </c>
      <c r="H1093">
        <v>0</v>
      </c>
      <c r="I1093" t="s">
        <v>1618</v>
      </c>
      <c r="J1093">
        <v>11335</v>
      </c>
      <c r="K1093">
        <v>492</v>
      </c>
      <c r="L1093">
        <v>701</v>
      </c>
      <c r="M1093">
        <v>10076</v>
      </c>
      <c r="N1093">
        <v>65</v>
      </c>
      <c r="O1093">
        <v>195</v>
      </c>
      <c r="P1093">
        <v>87</v>
      </c>
      <c r="Q1093">
        <v>1</v>
      </c>
      <c r="R1093">
        <v>0</v>
      </c>
      <c r="S1093">
        <v>0</v>
      </c>
      <c r="T1093">
        <v>145</v>
      </c>
      <c r="U1093">
        <v>24</v>
      </c>
      <c r="V1093">
        <v>34</v>
      </c>
      <c r="W1093">
        <v>6</v>
      </c>
      <c r="X1093">
        <v>217</v>
      </c>
      <c r="Y1093">
        <v>451</v>
      </c>
      <c r="Z1093">
        <v>6</v>
      </c>
      <c r="AA1093">
        <v>26</v>
      </c>
      <c r="AB1093">
        <v>0</v>
      </c>
      <c r="AC1093">
        <v>0</v>
      </c>
      <c r="AD1093">
        <v>4530</v>
      </c>
      <c r="AE1093">
        <v>5523</v>
      </c>
      <c r="AF1093">
        <v>16</v>
      </c>
      <c r="AG1093">
        <v>1</v>
      </c>
      <c r="AH1093">
        <v>0</v>
      </c>
      <c r="AI1093">
        <v>1</v>
      </c>
      <c r="AJ1093">
        <v>6</v>
      </c>
      <c r="AK1093">
        <v>59</v>
      </c>
      <c r="AL1093">
        <v>0</v>
      </c>
      <c r="AM1093">
        <v>7</v>
      </c>
      <c r="AN1093">
        <v>0</v>
      </c>
      <c r="AO1093">
        <v>67</v>
      </c>
      <c r="AP1093">
        <v>15</v>
      </c>
    </row>
    <row r="1094" spans="1:42" x14ac:dyDescent="0.2">
      <c r="A1094">
        <v>59580200</v>
      </c>
      <c r="B1094" t="s">
        <v>1619</v>
      </c>
      <c r="C1094">
        <v>43465</v>
      </c>
      <c r="D1094">
        <v>0</v>
      </c>
      <c r="E1094">
        <v>0</v>
      </c>
      <c r="F1094">
        <v>0</v>
      </c>
      <c r="G1094">
        <v>0</v>
      </c>
      <c r="H1094">
        <v>0</v>
      </c>
      <c r="I1094" t="s">
        <v>2247</v>
      </c>
      <c r="J1094">
        <v>6535</v>
      </c>
      <c r="K1094">
        <v>267</v>
      </c>
      <c r="L1094">
        <v>416</v>
      </c>
      <c r="M1094">
        <v>5818</v>
      </c>
      <c r="N1094">
        <v>36</v>
      </c>
      <c r="O1094">
        <v>125</v>
      </c>
      <c r="P1094">
        <v>52</v>
      </c>
      <c r="Q1094">
        <v>4</v>
      </c>
      <c r="R1094">
        <v>0</v>
      </c>
      <c r="S1094">
        <v>2</v>
      </c>
      <c r="T1094">
        <v>47</v>
      </c>
      <c r="U1094">
        <v>11</v>
      </c>
      <c r="V1094">
        <v>24</v>
      </c>
      <c r="W1094">
        <v>3</v>
      </c>
      <c r="X1094">
        <v>102</v>
      </c>
      <c r="Y1094">
        <v>306</v>
      </c>
      <c r="Z1094">
        <v>2</v>
      </c>
      <c r="AA1094">
        <v>5</v>
      </c>
      <c r="AB1094">
        <v>0</v>
      </c>
      <c r="AC1094">
        <v>0</v>
      </c>
      <c r="AD1094">
        <v>2565</v>
      </c>
      <c r="AE1094">
        <v>3128</v>
      </c>
      <c r="AF1094">
        <v>100</v>
      </c>
      <c r="AG1094">
        <v>20</v>
      </c>
      <c r="AH1094">
        <v>0</v>
      </c>
      <c r="AI1094">
        <v>0</v>
      </c>
      <c r="AJ1094">
        <v>4</v>
      </c>
      <c r="AK1094">
        <v>35</v>
      </c>
      <c r="AL1094">
        <v>0</v>
      </c>
      <c r="AM1094">
        <v>0</v>
      </c>
      <c r="AN1094">
        <v>0</v>
      </c>
      <c r="AO1094">
        <v>39</v>
      </c>
      <c r="AP1094">
        <v>14</v>
      </c>
    </row>
    <row r="1095" spans="1:42" x14ac:dyDescent="0.2">
      <c r="A1095">
        <v>59580200</v>
      </c>
      <c r="B1095" t="s">
        <v>1619</v>
      </c>
      <c r="C1095">
        <v>43100</v>
      </c>
      <c r="D1095">
        <v>0</v>
      </c>
      <c r="E1095">
        <v>0</v>
      </c>
      <c r="F1095">
        <v>0</v>
      </c>
      <c r="G1095">
        <v>0</v>
      </c>
      <c r="H1095">
        <v>0</v>
      </c>
      <c r="I1095" t="s">
        <v>1620</v>
      </c>
      <c r="J1095">
        <v>6535</v>
      </c>
      <c r="K1095">
        <v>264</v>
      </c>
      <c r="L1095">
        <v>416</v>
      </c>
      <c r="M1095">
        <v>5819</v>
      </c>
      <c r="N1095">
        <v>36</v>
      </c>
      <c r="O1095">
        <v>124</v>
      </c>
      <c r="P1095">
        <v>53</v>
      </c>
      <c r="Q1095">
        <v>4</v>
      </c>
      <c r="R1095">
        <v>0</v>
      </c>
      <c r="S1095">
        <v>2</v>
      </c>
      <c r="T1095">
        <v>46</v>
      </c>
      <c r="U1095">
        <v>11</v>
      </c>
      <c r="V1095">
        <v>23</v>
      </c>
      <c r="W1095">
        <v>3</v>
      </c>
      <c r="X1095">
        <v>103</v>
      </c>
      <c r="Y1095">
        <v>307</v>
      </c>
      <c r="Z1095">
        <v>2</v>
      </c>
      <c r="AA1095">
        <v>5</v>
      </c>
      <c r="AB1095">
        <v>0</v>
      </c>
      <c r="AC1095">
        <v>0</v>
      </c>
      <c r="AD1095">
        <v>2567</v>
      </c>
      <c r="AE1095">
        <v>3128</v>
      </c>
      <c r="AF1095">
        <v>100</v>
      </c>
      <c r="AG1095">
        <v>20</v>
      </c>
      <c r="AH1095">
        <v>0</v>
      </c>
      <c r="AI1095">
        <v>0</v>
      </c>
      <c r="AJ1095">
        <v>4</v>
      </c>
      <c r="AK1095">
        <v>35</v>
      </c>
      <c r="AL1095">
        <v>0</v>
      </c>
      <c r="AM1095">
        <v>0</v>
      </c>
      <c r="AN1095">
        <v>0</v>
      </c>
      <c r="AO1095">
        <v>39</v>
      </c>
      <c r="AP1095">
        <v>13</v>
      </c>
    </row>
    <row r="1096" spans="1:42" x14ac:dyDescent="0.2">
      <c r="A1096">
        <v>59580200</v>
      </c>
      <c r="B1096" t="s">
        <v>1619</v>
      </c>
      <c r="C1096">
        <v>42735</v>
      </c>
      <c r="D1096">
        <v>0</v>
      </c>
      <c r="E1096">
        <v>0</v>
      </c>
      <c r="F1096">
        <v>0</v>
      </c>
      <c r="G1096">
        <v>0</v>
      </c>
      <c r="H1096">
        <v>0</v>
      </c>
      <c r="I1096" t="s">
        <v>1621</v>
      </c>
      <c r="J1096">
        <v>6535</v>
      </c>
      <c r="K1096">
        <v>264</v>
      </c>
      <c r="L1096">
        <v>416</v>
      </c>
      <c r="M1096">
        <v>5820</v>
      </c>
      <c r="N1096">
        <v>36</v>
      </c>
      <c r="O1096">
        <v>124</v>
      </c>
      <c r="P1096">
        <v>53</v>
      </c>
      <c r="Q1096">
        <v>4</v>
      </c>
      <c r="R1096">
        <v>0</v>
      </c>
      <c r="S1096">
        <v>2</v>
      </c>
      <c r="T1096">
        <v>46</v>
      </c>
      <c r="U1096">
        <v>11</v>
      </c>
      <c r="V1096">
        <v>23</v>
      </c>
      <c r="W1096">
        <v>3</v>
      </c>
      <c r="X1096">
        <v>103</v>
      </c>
      <c r="Y1096">
        <v>307</v>
      </c>
      <c r="Z1096">
        <v>2</v>
      </c>
      <c r="AA1096">
        <v>5</v>
      </c>
      <c r="AB1096">
        <v>0</v>
      </c>
      <c r="AC1096">
        <v>0</v>
      </c>
      <c r="AD1096">
        <v>2568</v>
      </c>
      <c r="AE1096">
        <v>3128</v>
      </c>
      <c r="AF1096">
        <v>100</v>
      </c>
      <c r="AG1096">
        <v>20</v>
      </c>
      <c r="AH1096">
        <v>0</v>
      </c>
      <c r="AI1096">
        <v>0</v>
      </c>
      <c r="AJ1096">
        <v>4</v>
      </c>
      <c r="AK1096">
        <v>35</v>
      </c>
      <c r="AL1096">
        <v>0</v>
      </c>
      <c r="AM1096">
        <v>0</v>
      </c>
      <c r="AN1096">
        <v>0</v>
      </c>
      <c r="AO1096">
        <v>39</v>
      </c>
      <c r="AP1096">
        <v>13</v>
      </c>
    </row>
    <row r="1097" spans="1:42" x14ac:dyDescent="0.2">
      <c r="A1097">
        <v>59580240</v>
      </c>
      <c r="B1097" t="s">
        <v>1622</v>
      </c>
      <c r="C1097">
        <v>43465</v>
      </c>
      <c r="D1097">
        <v>0</v>
      </c>
      <c r="E1097">
        <v>0</v>
      </c>
      <c r="F1097">
        <v>0</v>
      </c>
      <c r="G1097">
        <v>0</v>
      </c>
      <c r="H1097">
        <v>0</v>
      </c>
      <c r="I1097" t="s">
        <v>2248</v>
      </c>
      <c r="J1097">
        <v>18222</v>
      </c>
      <c r="K1097">
        <v>1102</v>
      </c>
      <c r="L1097">
        <v>910</v>
      </c>
      <c r="M1097">
        <v>16066</v>
      </c>
      <c r="N1097">
        <v>144</v>
      </c>
      <c r="O1097">
        <v>439</v>
      </c>
      <c r="P1097">
        <v>171</v>
      </c>
      <c r="Q1097">
        <v>8</v>
      </c>
      <c r="R1097">
        <v>0</v>
      </c>
      <c r="S1097">
        <v>28</v>
      </c>
      <c r="T1097">
        <v>222</v>
      </c>
      <c r="U1097">
        <v>64</v>
      </c>
      <c r="V1097">
        <v>156</v>
      </c>
      <c r="W1097">
        <v>14</v>
      </c>
      <c r="X1097">
        <v>352</v>
      </c>
      <c r="Y1097">
        <v>497</v>
      </c>
      <c r="Z1097">
        <v>12</v>
      </c>
      <c r="AA1097">
        <v>49</v>
      </c>
      <c r="AB1097">
        <v>0</v>
      </c>
      <c r="AC1097">
        <v>0</v>
      </c>
      <c r="AD1097">
        <v>8897</v>
      </c>
      <c r="AE1097">
        <v>6940</v>
      </c>
      <c r="AF1097">
        <v>200</v>
      </c>
      <c r="AG1097">
        <v>3</v>
      </c>
      <c r="AH1097">
        <v>0</v>
      </c>
      <c r="AI1097">
        <v>0</v>
      </c>
      <c r="AJ1097">
        <v>26</v>
      </c>
      <c r="AK1097">
        <v>88</v>
      </c>
      <c r="AL1097">
        <v>0</v>
      </c>
      <c r="AM1097">
        <v>56</v>
      </c>
      <c r="AN1097">
        <v>0</v>
      </c>
      <c r="AO1097">
        <v>119</v>
      </c>
      <c r="AP1097">
        <v>70</v>
      </c>
    </row>
    <row r="1098" spans="1:42" x14ac:dyDescent="0.2">
      <c r="A1098">
        <v>59580240</v>
      </c>
      <c r="B1098" t="s">
        <v>1622</v>
      </c>
      <c r="C1098">
        <v>43100</v>
      </c>
      <c r="D1098">
        <v>0</v>
      </c>
      <c r="E1098">
        <v>0</v>
      </c>
      <c r="F1098">
        <v>0</v>
      </c>
      <c r="G1098">
        <v>0</v>
      </c>
      <c r="H1098">
        <v>0</v>
      </c>
      <c r="I1098" t="s">
        <v>1623</v>
      </c>
      <c r="J1098">
        <v>18222</v>
      </c>
      <c r="K1098">
        <v>1089</v>
      </c>
      <c r="L1098">
        <v>907</v>
      </c>
      <c r="M1098">
        <v>16075</v>
      </c>
      <c r="N1098">
        <v>151</v>
      </c>
      <c r="O1098">
        <v>439</v>
      </c>
      <c r="P1098">
        <v>170</v>
      </c>
      <c r="Q1098">
        <v>8</v>
      </c>
      <c r="R1098">
        <v>0</v>
      </c>
      <c r="S1098">
        <v>28</v>
      </c>
      <c r="T1098">
        <v>216</v>
      </c>
      <c r="U1098">
        <v>65</v>
      </c>
      <c r="V1098">
        <v>149</v>
      </c>
      <c r="W1098">
        <v>15</v>
      </c>
      <c r="X1098">
        <v>354</v>
      </c>
      <c r="Y1098">
        <v>492</v>
      </c>
      <c r="Z1098">
        <v>11</v>
      </c>
      <c r="AA1098">
        <v>49</v>
      </c>
      <c r="AB1098">
        <v>0</v>
      </c>
      <c r="AC1098">
        <v>0</v>
      </c>
      <c r="AD1098">
        <v>8943</v>
      </c>
      <c r="AE1098">
        <v>6949</v>
      </c>
      <c r="AF1098">
        <v>151</v>
      </c>
      <c r="AG1098">
        <v>3</v>
      </c>
      <c r="AH1098">
        <v>0</v>
      </c>
      <c r="AI1098">
        <v>0</v>
      </c>
      <c r="AJ1098">
        <v>28</v>
      </c>
      <c r="AK1098">
        <v>93</v>
      </c>
      <c r="AL1098">
        <v>0</v>
      </c>
      <c r="AM1098">
        <v>58</v>
      </c>
      <c r="AN1098">
        <v>0</v>
      </c>
      <c r="AO1098">
        <v>117</v>
      </c>
      <c r="AP1098">
        <v>63</v>
      </c>
    </row>
    <row r="1099" spans="1:42" x14ac:dyDescent="0.2">
      <c r="A1099">
        <v>59580240</v>
      </c>
      <c r="B1099" t="s">
        <v>1622</v>
      </c>
      <c r="C1099">
        <v>42735</v>
      </c>
      <c r="D1099">
        <v>0</v>
      </c>
      <c r="E1099">
        <v>0</v>
      </c>
      <c r="F1099">
        <v>0</v>
      </c>
      <c r="G1099">
        <v>0</v>
      </c>
      <c r="H1099">
        <v>0</v>
      </c>
      <c r="I1099" t="s">
        <v>1624</v>
      </c>
      <c r="J1099">
        <v>18222</v>
      </c>
      <c r="K1099">
        <v>1077</v>
      </c>
      <c r="L1099">
        <v>875</v>
      </c>
      <c r="M1099">
        <v>16115</v>
      </c>
      <c r="N1099">
        <v>155</v>
      </c>
      <c r="O1099">
        <v>437</v>
      </c>
      <c r="P1099">
        <v>171</v>
      </c>
      <c r="Q1099">
        <v>11</v>
      </c>
      <c r="R1099">
        <v>0</v>
      </c>
      <c r="S1099">
        <v>25</v>
      </c>
      <c r="T1099">
        <v>209</v>
      </c>
      <c r="U1099">
        <v>66</v>
      </c>
      <c r="V1099">
        <v>143</v>
      </c>
      <c r="W1099">
        <v>14</v>
      </c>
      <c r="X1099">
        <v>353</v>
      </c>
      <c r="Y1099">
        <v>460</v>
      </c>
      <c r="Z1099">
        <v>12</v>
      </c>
      <c r="AA1099">
        <v>50</v>
      </c>
      <c r="AB1099">
        <v>0</v>
      </c>
      <c r="AC1099">
        <v>0</v>
      </c>
      <c r="AD1099">
        <v>8969</v>
      </c>
      <c r="AE1099">
        <v>6972</v>
      </c>
      <c r="AF1099">
        <v>135</v>
      </c>
      <c r="AG1099">
        <v>3</v>
      </c>
      <c r="AH1099">
        <v>0</v>
      </c>
      <c r="AI1099">
        <v>0</v>
      </c>
      <c r="AJ1099">
        <v>36</v>
      </c>
      <c r="AK1099">
        <v>97</v>
      </c>
      <c r="AL1099">
        <v>0</v>
      </c>
      <c r="AM1099">
        <v>58</v>
      </c>
      <c r="AN1099">
        <v>0</v>
      </c>
      <c r="AO1099">
        <v>118</v>
      </c>
      <c r="AP1099">
        <v>56</v>
      </c>
    </row>
    <row r="1100" spans="1:42" x14ac:dyDescent="0.2">
      <c r="A1100">
        <v>59580280</v>
      </c>
      <c r="B1100" t="s">
        <v>1625</v>
      </c>
      <c r="C1100">
        <v>43465</v>
      </c>
      <c r="D1100">
        <v>0</v>
      </c>
      <c r="E1100">
        <v>0</v>
      </c>
      <c r="F1100">
        <v>0</v>
      </c>
      <c r="G1100">
        <v>0</v>
      </c>
      <c r="H1100">
        <v>0</v>
      </c>
      <c r="I1100" t="s">
        <v>2249</v>
      </c>
      <c r="J1100">
        <v>12605</v>
      </c>
      <c r="K1100">
        <v>529</v>
      </c>
      <c r="L1100">
        <v>688</v>
      </c>
      <c r="M1100">
        <v>11331</v>
      </c>
      <c r="N1100">
        <v>57</v>
      </c>
      <c r="O1100">
        <v>198</v>
      </c>
      <c r="P1100">
        <v>90</v>
      </c>
      <c r="Q1100">
        <v>8</v>
      </c>
      <c r="R1100">
        <v>0</v>
      </c>
      <c r="S1100">
        <v>1</v>
      </c>
      <c r="T1100">
        <v>141</v>
      </c>
      <c r="U1100">
        <v>16</v>
      </c>
      <c r="V1100">
        <v>72</v>
      </c>
      <c r="W1100">
        <v>4</v>
      </c>
      <c r="X1100">
        <v>173</v>
      </c>
      <c r="Y1100">
        <v>508</v>
      </c>
      <c r="Z1100">
        <v>7</v>
      </c>
      <c r="AA1100">
        <v>0</v>
      </c>
      <c r="AB1100">
        <v>0</v>
      </c>
      <c r="AC1100">
        <v>0</v>
      </c>
      <c r="AD1100">
        <v>5063</v>
      </c>
      <c r="AE1100">
        <v>6093</v>
      </c>
      <c r="AF1100">
        <v>127</v>
      </c>
      <c r="AG1100">
        <v>44</v>
      </c>
      <c r="AH1100">
        <v>0</v>
      </c>
      <c r="AI1100">
        <v>2</v>
      </c>
      <c r="AJ1100">
        <v>3</v>
      </c>
      <c r="AK1100">
        <v>52</v>
      </c>
      <c r="AL1100">
        <v>0</v>
      </c>
      <c r="AM1100">
        <v>5</v>
      </c>
      <c r="AN1100">
        <v>0</v>
      </c>
      <c r="AO1100">
        <v>41</v>
      </c>
      <c r="AP1100">
        <v>39</v>
      </c>
    </row>
    <row r="1101" spans="1:42" x14ac:dyDescent="0.2">
      <c r="A1101">
        <v>59580280</v>
      </c>
      <c r="B1101" t="s">
        <v>1625</v>
      </c>
      <c r="C1101">
        <v>43100</v>
      </c>
      <c r="D1101">
        <v>0</v>
      </c>
      <c r="E1101">
        <v>0</v>
      </c>
      <c r="F1101">
        <v>0</v>
      </c>
      <c r="G1101">
        <v>0</v>
      </c>
      <c r="H1101">
        <v>0</v>
      </c>
      <c r="I1101" t="s">
        <v>1626</v>
      </c>
      <c r="J1101">
        <v>12605</v>
      </c>
      <c r="K1101">
        <v>521</v>
      </c>
      <c r="L1101">
        <v>681</v>
      </c>
      <c r="M1101">
        <v>11345</v>
      </c>
      <c r="N1101">
        <v>58</v>
      </c>
      <c r="O1101">
        <v>198</v>
      </c>
      <c r="P1101">
        <v>90</v>
      </c>
      <c r="Q1101">
        <v>8</v>
      </c>
      <c r="R1101">
        <v>0</v>
      </c>
      <c r="S1101">
        <v>1</v>
      </c>
      <c r="T1101">
        <v>137</v>
      </c>
      <c r="U1101">
        <v>16</v>
      </c>
      <c r="V1101">
        <v>67</v>
      </c>
      <c r="W1101">
        <v>4</v>
      </c>
      <c r="X1101">
        <v>174</v>
      </c>
      <c r="Y1101">
        <v>501</v>
      </c>
      <c r="Z1101">
        <v>6</v>
      </c>
      <c r="AA1101">
        <v>0</v>
      </c>
      <c r="AB1101">
        <v>0</v>
      </c>
      <c r="AC1101">
        <v>0</v>
      </c>
      <c r="AD1101">
        <v>5074</v>
      </c>
      <c r="AE1101">
        <v>6097</v>
      </c>
      <c r="AF1101">
        <v>123</v>
      </c>
      <c r="AG1101">
        <v>44</v>
      </c>
      <c r="AH1101">
        <v>0</v>
      </c>
      <c r="AI1101">
        <v>3</v>
      </c>
      <c r="AJ1101">
        <v>4</v>
      </c>
      <c r="AK1101">
        <v>53</v>
      </c>
      <c r="AL1101">
        <v>0</v>
      </c>
      <c r="AM1101">
        <v>5</v>
      </c>
      <c r="AN1101">
        <v>0</v>
      </c>
      <c r="AO1101">
        <v>40</v>
      </c>
      <c r="AP1101">
        <v>36</v>
      </c>
    </row>
    <row r="1102" spans="1:42" x14ac:dyDescent="0.2">
      <c r="A1102">
        <v>59580280</v>
      </c>
      <c r="B1102" t="s">
        <v>1625</v>
      </c>
      <c r="C1102">
        <v>42735</v>
      </c>
      <c r="D1102">
        <v>0</v>
      </c>
      <c r="E1102">
        <v>0</v>
      </c>
      <c r="F1102">
        <v>0</v>
      </c>
      <c r="G1102">
        <v>0</v>
      </c>
      <c r="H1102">
        <v>0</v>
      </c>
      <c r="I1102" t="s">
        <v>1627</v>
      </c>
      <c r="J1102">
        <v>12605</v>
      </c>
      <c r="K1102">
        <v>516</v>
      </c>
      <c r="L1102">
        <v>666</v>
      </c>
      <c r="M1102">
        <v>11363</v>
      </c>
      <c r="N1102">
        <v>60</v>
      </c>
      <c r="O1102">
        <v>197</v>
      </c>
      <c r="P1102">
        <v>94</v>
      </c>
      <c r="Q1102">
        <v>9</v>
      </c>
      <c r="R1102">
        <v>0</v>
      </c>
      <c r="S1102">
        <v>1</v>
      </c>
      <c r="T1102">
        <v>137</v>
      </c>
      <c r="U1102">
        <v>17</v>
      </c>
      <c r="V1102">
        <v>57</v>
      </c>
      <c r="W1102">
        <v>4</v>
      </c>
      <c r="X1102">
        <v>175</v>
      </c>
      <c r="Y1102">
        <v>484</v>
      </c>
      <c r="Z1102">
        <v>7</v>
      </c>
      <c r="AA1102">
        <v>0</v>
      </c>
      <c r="AB1102">
        <v>0</v>
      </c>
      <c r="AC1102">
        <v>0</v>
      </c>
      <c r="AD1102">
        <v>5059</v>
      </c>
      <c r="AE1102">
        <v>6136</v>
      </c>
      <c r="AF1102">
        <v>121</v>
      </c>
      <c r="AG1102">
        <v>39</v>
      </c>
      <c r="AH1102">
        <v>0</v>
      </c>
      <c r="AI1102">
        <v>3</v>
      </c>
      <c r="AJ1102">
        <v>6</v>
      </c>
      <c r="AK1102">
        <v>54</v>
      </c>
      <c r="AL1102">
        <v>0</v>
      </c>
      <c r="AM1102">
        <v>6</v>
      </c>
      <c r="AN1102">
        <v>0</v>
      </c>
      <c r="AO1102">
        <v>39</v>
      </c>
      <c r="AP1102">
        <v>27</v>
      </c>
    </row>
    <row r="1103" spans="1:42" x14ac:dyDescent="0.2">
      <c r="A1103">
        <v>59580320</v>
      </c>
      <c r="B1103" t="s">
        <v>1628</v>
      </c>
      <c r="C1103">
        <v>43465</v>
      </c>
      <c r="D1103">
        <v>0</v>
      </c>
      <c r="E1103">
        <v>0</v>
      </c>
      <c r="F1103">
        <v>0</v>
      </c>
      <c r="G1103">
        <v>0</v>
      </c>
      <c r="H1103">
        <v>0</v>
      </c>
      <c r="I1103" t="s">
        <v>2250</v>
      </c>
      <c r="J1103">
        <v>21850</v>
      </c>
      <c r="K1103">
        <v>1494</v>
      </c>
      <c r="L1103">
        <v>1351</v>
      </c>
      <c r="M1103">
        <v>18673</v>
      </c>
      <c r="N1103">
        <v>333</v>
      </c>
      <c r="O1103">
        <v>565</v>
      </c>
      <c r="P1103">
        <v>339</v>
      </c>
      <c r="Q1103">
        <v>2</v>
      </c>
      <c r="R1103">
        <v>0</v>
      </c>
      <c r="S1103">
        <v>94</v>
      </c>
      <c r="T1103">
        <v>201</v>
      </c>
      <c r="U1103">
        <v>82</v>
      </c>
      <c r="V1103">
        <v>194</v>
      </c>
      <c r="W1103">
        <v>17</v>
      </c>
      <c r="X1103">
        <v>530</v>
      </c>
      <c r="Y1103">
        <v>749</v>
      </c>
      <c r="Z1103">
        <v>18</v>
      </c>
      <c r="AA1103">
        <v>34</v>
      </c>
      <c r="AB1103">
        <v>19</v>
      </c>
      <c r="AC1103">
        <v>0</v>
      </c>
      <c r="AD1103">
        <v>6222</v>
      </c>
      <c r="AE1103">
        <v>12212</v>
      </c>
      <c r="AF1103">
        <v>170</v>
      </c>
      <c r="AG1103">
        <v>1</v>
      </c>
      <c r="AH1103">
        <v>0</v>
      </c>
      <c r="AI1103">
        <v>2</v>
      </c>
      <c r="AJ1103">
        <v>66</v>
      </c>
      <c r="AK1103">
        <v>123</v>
      </c>
      <c r="AL1103">
        <v>0</v>
      </c>
      <c r="AM1103">
        <v>210</v>
      </c>
      <c r="AN1103">
        <v>0</v>
      </c>
      <c r="AO1103">
        <v>166</v>
      </c>
      <c r="AP1103">
        <v>114</v>
      </c>
    </row>
    <row r="1104" spans="1:42" x14ac:dyDescent="0.2">
      <c r="A1104">
        <v>59580320</v>
      </c>
      <c r="B1104" t="s">
        <v>1628</v>
      </c>
      <c r="C1104">
        <v>43100</v>
      </c>
      <c r="D1104">
        <v>0</v>
      </c>
      <c r="E1104">
        <v>0</v>
      </c>
      <c r="F1104">
        <v>0</v>
      </c>
      <c r="G1104">
        <v>0</v>
      </c>
      <c r="H1104">
        <v>0</v>
      </c>
      <c r="I1104" t="s">
        <v>1629</v>
      </c>
      <c r="J1104">
        <v>21850</v>
      </c>
      <c r="K1104">
        <v>1487</v>
      </c>
      <c r="L1104">
        <v>1322</v>
      </c>
      <c r="M1104">
        <v>18703</v>
      </c>
      <c r="N1104">
        <v>339</v>
      </c>
      <c r="O1104">
        <v>561</v>
      </c>
      <c r="P1104">
        <v>336</v>
      </c>
      <c r="Q1104">
        <v>1</v>
      </c>
      <c r="R1104">
        <v>0</v>
      </c>
      <c r="S1104">
        <v>96</v>
      </c>
      <c r="T1104">
        <v>196</v>
      </c>
      <c r="U1104">
        <v>81</v>
      </c>
      <c r="V1104">
        <v>198</v>
      </c>
      <c r="W1104">
        <v>17</v>
      </c>
      <c r="X1104">
        <v>531</v>
      </c>
      <c r="Y1104">
        <v>716</v>
      </c>
      <c r="Z1104">
        <v>21</v>
      </c>
      <c r="AA1104">
        <v>34</v>
      </c>
      <c r="AB1104">
        <v>19</v>
      </c>
      <c r="AC1104">
        <v>0</v>
      </c>
      <c r="AD1104">
        <v>6282</v>
      </c>
      <c r="AE1104">
        <v>12213</v>
      </c>
      <c r="AF1104">
        <v>151</v>
      </c>
      <c r="AG1104">
        <v>1</v>
      </c>
      <c r="AH1104">
        <v>0</v>
      </c>
      <c r="AI1104">
        <v>1</v>
      </c>
      <c r="AJ1104">
        <v>55</v>
      </c>
      <c r="AK1104">
        <v>124</v>
      </c>
      <c r="AL1104">
        <v>0</v>
      </c>
      <c r="AM1104">
        <v>215</v>
      </c>
      <c r="AN1104">
        <v>0</v>
      </c>
      <c r="AO1104">
        <v>164</v>
      </c>
      <c r="AP1104">
        <v>113</v>
      </c>
    </row>
    <row r="1105" spans="1:42" x14ac:dyDescent="0.2">
      <c r="A1105">
        <v>59580320</v>
      </c>
      <c r="B1105" t="s">
        <v>1628</v>
      </c>
      <c r="C1105">
        <v>42735</v>
      </c>
      <c r="D1105">
        <v>0</v>
      </c>
      <c r="E1105">
        <v>0</v>
      </c>
      <c r="F1105">
        <v>0</v>
      </c>
      <c r="G1105">
        <v>0</v>
      </c>
      <c r="H1105">
        <v>0</v>
      </c>
      <c r="I1105" t="s">
        <v>1630</v>
      </c>
      <c r="J1105">
        <v>21850</v>
      </c>
      <c r="K1105">
        <v>1482</v>
      </c>
      <c r="L1105">
        <v>1297</v>
      </c>
      <c r="M1105">
        <v>18724</v>
      </c>
      <c r="N1105">
        <v>346</v>
      </c>
      <c r="O1105">
        <v>564</v>
      </c>
      <c r="P1105">
        <v>349</v>
      </c>
      <c r="Q1105">
        <v>5</v>
      </c>
      <c r="R1105">
        <v>0</v>
      </c>
      <c r="S1105">
        <v>92</v>
      </c>
      <c r="T1105">
        <v>193</v>
      </c>
      <c r="U1105">
        <v>77</v>
      </c>
      <c r="V1105">
        <v>185</v>
      </c>
      <c r="W1105">
        <v>17</v>
      </c>
      <c r="X1105">
        <v>535</v>
      </c>
      <c r="Y1105">
        <v>688</v>
      </c>
      <c r="Z1105">
        <v>21</v>
      </c>
      <c r="AA1105">
        <v>34</v>
      </c>
      <c r="AB1105">
        <v>19</v>
      </c>
      <c r="AC1105">
        <v>0</v>
      </c>
      <c r="AD1105">
        <v>6293</v>
      </c>
      <c r="AE1105">
        <v>12249</v>
      </c>
      <c r="AF1105">
        <v>131</v>
      </c>
      <c r="AG1105">
        <v>2</v>
      </c>
      <c r="AH1105">
        <v>0</v>
      </c>
      <c r="AI1105">
        <v>1</v>
      </c>
      <c r="AJ1105">
        <v>48</v>
      </c>
      <c r="AK1105">
        <v>126</v>
      </c>
      <c r="AL1105">
        <v>0</v>
      </c>
      <c r="AM1105">
        <v>220</v>
      </c>
      <c r="AN1105">
        <v>0</v>
      </c>
      <c r="AO1105">
        <v>172</v>
      </c>
      <c r="AP1105">
        <v>100</v>
      </c>
    </row>
    <row r="1106" spans="1:42" x14ac:dyDescent="0.2">
      <c r="A1106">
        <v>59580360</v>
      </c>
      <c r="B1106" t="s">
        <v>1631</v>
      </c>
      <c r="C1106">
        <v>43465</v>
      </c>
      <c r="D1106">
        <v>0</v>
      </c>
      <c r="E1106">
        <v>0</v>
      </c>
      <c r="F1106">
        <v>0</v>
      </c>
      <c r="G1106">
        <v>0</v>
      </c>
      <c r="H1106">
        <v>0</v>
      </c>
      <c r="I1106" t="s">
        <v>2251</v>
      </c>
      <c r="J1106">
        <v>11800</v>
      </c>
      <c r="K1106">
        <v>664</v>
      </c>
      <c r="L1106">
        <v>743</v>
      </c>
      <c r="M1106">
        <v>10332</v>
      </c>
      <c r="N1106">
        <v>60</v>
      </c>
      <c r="O1106">
        <v>315</v>
      </c>
      <c r="P1106">
        <v>115</v>
      </c>
      <c r="Q1106">
        <v>9</v>
      </c>
      <c r="R1106">
        <v>0</v>
      </c>
      <c r="S1106">
        <v>0</v>
      </c>
      <c r="T1106">
        <v>80</v>
      </c>
      <c r="U1106">
        <v>37</v>
      </c>
      <c r="V1106">
        <v>99</v>
      </c>
      <c r="W1106">
        <v>9</v>
      </c>
      <c r="X1106">
        <v>222</v>
      </c>
      <c r="Y1106">
        <v>462</v>
      </c>
      <c r="Z1106">
        <v>14</v>
      </c>
      <c r="AA1106">
        <v>45</v>
      </c>
      <c r="AB1106">
        <v>0</v>
      </c>
      <c r="AC1106">
        <v>0</v>
      </c>
      <c r="AD1106">
        <v>2497</v>
      </c>
      <c r="AE1106">
        <v>7715</v>
      </c>
      <c r="AF1106">
        <v>101</v>
      </c>
      <c r="AG1106">
        <v>2</v>
      </c>
      <c r="AH1106">
        <v>0</v>
      </c>
      <c r="AI1106">
        <v>3</v>
      </c>
      <c r="AJ1106">
        <v>15</v>
      </c>
      <c r="AK1106">
        <v>46</v>
      </c>
      <c r="AL1106">
        <v>0</v>
      </c>
      <c r="AM1106">
        <v>14</v>
      </c>
      <c r="AN1106">
        <v>0</v>
      </c>
      <c r="AO1106">
        <v>90</v>
      </c>
      <c r="AP1106">
        <v>57</v>
      </c>
    </row>
    <row r="1107" spans="1:42" x14ac:dyDescent="0.2">
      <c r="A1107">
        <v>59580360</v>
      </c>
      <c r="B1107" t="s">
        <v>1631</v>
      </c>
      <c r="C1107">
        <v>43100</v>
      </c>
      <c r="D1107">
        <v>0</v>
      </c>
      <c r="E1107">
        <v>0</v>
      </c>
      <c r="F1107">
        <v>0</v>
      </c>
      <c r="G1107">
        <v>0</v>
      </c>
      <c r="H1107">
        <v>0</v>
      </c>
      <c r="I1107" t="s">
        <v>1632</v>
      </c>
      <c r="J1107">
        <v>11800</v>
      </c>
      <c r="K1107">
        <v>660</v>
      </c>
      <c r="L1107">
        <v>747</v>
      </c>
      <c r="M1107">
        <v>10334</v>
      </c>
      <c r="N1107">
        <v>60</v>
      </c>
      <c r="O1107">
        <v>313</v>
      </c>
      <c r="P1107">
        <v>115</v>
      </c>
      <c r="Q1107">
        <v>9</v>
      </c>
      <c r="R1107">
        <v>0</v>
      </c>
      <c r="S1107">
        <v>0</v>
      </c>
      <c r="T1107">
        <v>78</v>
      </c>
      <c r="U1107">
        <v>37</v>
      </c>
      <c r="V1107">
        <v>99</v>
      </c>
      <c r="W1107">
        <v>9</v>
      </c>
      <c r="X1107">
        <v>219</v>
      </c>
      <c r="Y1107">
        <v>468</v>
      </c>
      <c r="Z1107">
        <v>14</v>
      </c>
      <c r="AA1107">
        <v>45</v>
      </c>
      <c r="AB1107">
        <v>0</v>
      </c>
      <c r="AC1107">
        <v>0</v>
      </c>
      <c r="AD1107">
        <v>2489</v>
      </c>
      <c r="AE1107">
        <v>7726</v>
      </c>
      <c r="AF1107">
        <v>98</v>
      </c>
      <c r="AG1107">
        <v>2</v>
      </c>
      <c r="AH1107">
        <v>0</v>
      </c>
      <c r="AI1107">
        <v>3</v>
      </c>
      <c r="AJ1107">
        <v>15</v>
      </c>
      <c r="AK1107">
        <v>46</v>
      </c>
      <c r="AL1107">
        <v>0</v>
      </c>
      <c r="AM1107">
        <v>14</v>
      </c>
      <c r="AN1107">
        <v>0</v>
      </c>
      <c r="AO1107">
        <v>90</v>
      </c>
      <c r="AP1107">
        <v>56</v>
      </c>
    </row>
    <row r="1108" spans="1:42" x14ac:dyDescent="0.2">
      <c r="A1108">
        <v>59580360</v>
      </c>
      <c r="B1108" t="s">
        <v>1631</v>
      </c>
      <c r="C1108">
        <v>42735</v>
      </c>
      <c r="D1108">
        <v>0</v>
      </c>
      <c r="E1108">
        <v>0</v>
      </c>
      <c r="F1108">
        <v>0</v>
      </c>
      <c r="G1108">
        <v>0</v>
      </c>
      <c r="H1108">
        <v>0</v>
      </c>
      <c r="I1108" t="s">
        <v>1633</v>
      </c>
      <c r="J1108">
        <v>11800</v>
      </c>
      <c r="K1108">
        <v>665</v>
      </c>
      <c r="L1108">
        <v>745</v>
      </c>
      <c r="M1108">
        <v>10331</v>
      </c>
      <c r="N1108">
        <v>59</v>
      </c>
      <c r="O1108">
        <v>314</v>
      </c>
      <c r="P1108">
        <v>114</v>
      </c>
      <c r="Q1108">
        <v>12</v>
      </c>
      <c r="R1108">
        <v>0</v>
      </c>
      <c r="S1108">
        <v>0</v>
      </c>
      <c r="T1108">
        <v>77</v>
      </c>
      <c r="U1108">
        <v>37</v>
      </c>
      <c r="V1108">
        <v>103</v>
      </c>
      <c r="W1108">
        <v>9</v>
      </c>
      <c r="X1108">
        <v>220</v>
      </c>
      <c r="Y1108">
        <v>466</v>
      </c>
      <c r="Z1108">
        <v>14</v>
      </c>
      <c r="AA1108">
        <v>45</v>
      </c>
      <c r="AB1108">
        <v>0</v>
      </c>
      <c r="AC1108">
        <v>0</v>
      </c>
      <c r="AD1108">
        <v>2485</v>
      </c>
      <c r="AE1108">
        <v>7729</v>
      </c>
      <c r="AF1108">
        <v>95</v>
      </c>
      <c r="AG1108">
        <v>2</v>
      </c>
      <c r="AH1108">
        <v>0</v>
      </c>
      <c r="AI1108">
        <v>3</v>
      </c>
      <c r="AJ1108">
        <v>15</v>
      </c>
      <c r="AK1108">
        <v>45</v>
      </c>
      <c r="AL1108">
        <v>0</v>
      </c>
      <c r="AM1108">
        <v>14</v>
      </c>
      <c r="AN1108">
        <v>0</v>
      </c>
      <c r="AO1108">
        <v>89</v>
      </c>
      <c r="AP1108">
        <v>59</v>
      </c>
    </row>
    <row r="1109" spans="1:42" x14ac:dyDescent="0.2">
      <c r="A1109">
        <v>59580400</v>
      </c>
      <c r="B1109" t="s">
        <v>1634</v>
      </c>
      <c r="C1109">
        <v>43465</v>
      </c>
      <c r="D1109">
        <v>0</v>
      </c>
      <c r="E1109">
        <v>0</v>
      </c>
      <c r="F1109">
        <v>0</v>
      </c>
      <c r="G1109">
        <v>0</v>
      </c>
      <c r="H1109">
        <v>0</v>
      </c>
      <c r="I1109" t="s">
        <v>2252</v>
      </c>
      <c r="J1109">
        <v>30310</v>
      </c>
      <c r="K1109">
        <v>1436</v>
      </c>
      <c r="L1109">
        <v>2046</v>
      </c>
      <c r="M1109">
        <v>26690</v>
      </c>
      <c r="N1109">
        <v>138</v>
      </c>
      <c r="O1109">
        <v>541</v>
      </c>
      <c r="P1109">
        <v>209</v>
      </c>
      <c r="Q1109">
        <v>7</v>
      </c>
      <c r="R1109">
        <v>5</v>
      </c>
      <c r="S1109">
        <v>0</v>
      </c>
      <c r="T1109">
        <v>303</v>
      </c>
      <c r="U1109">
        <v>67</v>
      </c>
      <c r="V1109">
        <v>290</v>
      </c>
      <c r="W1109">
        <v>13</v>
      </c>
      <c r="X1109">
        <v>519</v>
      </c>
      <c r="Y1109">
        <v>1492</v>
      </c>
      <c r="Z1109">
        <v>24</v>
      </c>
      <c r="AA1109">
        <v>0</v>
      </c>
      <c r="AB1109">
        <v>12</v>
      </c>
      <c r="AC1109">
        <v>0</v>
      </c>
      <c r="AD1109">
        <v>9087</v>
      </c>
      <c r="AE1109">
        <v>17420</v>
      </c>
      <c r="AF1109">
        <v>160</v>
      </c>
      <c r="AG1109">
        <v>7</v>
      </c>
      <c r="AH1109">
        <v>12</v>
      </c>
      <c r="AI1109">
        <v>2</v>
      </c>
      <c r="AJ1109">
        <v>2</v>
      </c>
      <c r="AK1109">
        <v>122</v>
      </c>
      <c r="AL1109">
        <v>0</v>
      </c>
      <c r="AM1109">
        <v>16</v>
      </c>
      <c r="AN1109">
        <v>0</v>
      </c>
      <c r="AO1109">
        <v>139</v>
      </c>
      <c r="AP1109">
        <v>122</v>
      </c>
    </row>
    <row r="1110" spans="1:42" x14ac:dyDescent="0.2">
      <c r="A1110">
        <v>59580400</v>
      </c>
      <c r="B1110" t="s">
        <v>1634</v>
      </c>
      <c r="C1110">
        <v>43100</v>
      </c>
      <c r="D1110">
        <v>0</v>
      </c>
      <c r="E1110">
        <v>0</v>
      </c>
      <c r="F1110">
        <v>0</v>
      </c>
      <c r="G1110">
        <v>0</v>
      </c>
      <c r="H1110">
        <v>0</v>
      </c>
      <c r="I1110" t="s">
        <v>1635</v>
      </c>
      <c r="J1110">
        <v>30310</v>
      </c>
      <c r="K1110">
        <v>1405</v>
      </c>
      <c r="L1110">
        <v>2034</v>
      </c>
      <c r="M1110">
        <v>26730</v>
      </c>
      <c r="N1110">
        <v>142</v>
      </c>
      <c r="O1110">
        <v>536</v>
      </c>
      <c r="P1110">
        <v>209</v>
      </c>
      <c r="Q1110">
        <v>7</v>
      </c>
      <c r="R1110">
        <v>5</v>
      </c>
      <c r="S1110">
        <v>0</v>
      </c>
      <c r="T1110">
        <v>295</v>
      </c>
      <c r="U1110">
        <v>69</v>
      </c>
      <c r="V1110">
        <v>270</v>
      </c>
      <c r="W1110">
        <v>13</v>
      </c>
      <c r="X1110">
        <v>520</v>
      </c>
      <c r="Y1110">
        <v>1479</v>
      </c>
      <c r="Z1110">
        <v>23</v>
      </c>
      <c r="AA1110">
        <v>0</v>
      </c>
      <c r="AB1110">
        <v>12</v>
      </c>
      <c r="AC1110">
        <v>0</v>
      </c>
      <c r="AD1110">
        <v>9080</v>
      </c>
      <c r="AE1110">
        <v>17473</v>
      </c>
      <c r="AF1110">
        <v>153</v>
      </c>
      <c r="AG1110">
        <v>8</v>
      </c>
      <c r="AH1110">
        <v>12</v>
      </c>
      <c r="AI1110">
        <v>1</v>
      </c>
      <c r="AJ1110">
        <v>3</v>
      </c>
      <c r="AK1110">
        <v>123</v>
      </c>
      <c r="AL1110">
        <v>0</v>
      </c>
      <c r="AM1110">
        <v>19</v>
      </c>
      <c r="AN1110">
        <v>0</v>
      </c>
      <c r="AO1110">
        <v>139</v>
      </c>
      <c r="AP1110">
        <v>118</v>
      </c>
    </row>
    <row r="1111" spans="1:42" x14ac:dyDescent="0.2">
      <c r="A1111">
        <v>59580400</v>
      </c>
      <c r="B1111" t="s">
        <v>1634</v>
      </c>
      <c r="C1111">
        <v>42735</v>
      </c>
      <c r="D1111">
        <v>0</v>
      </c>
      <c r="E1111">
        <v>0</v>
      </c>
      <c r="F1111">
        <v>0</v>
      </c>
      <c r="G1111">
        <v>0</v>
      </c>
      <c r="H1111">
        <v>0</v>
      </c>
      <c r="I1111" t="s">
        <v>1636</v>
      </c>
      <c r="J1111">
        <v>30310</v>
      </c>
      <c r="K1111">
        <v>1359</v>
      </c>
      <c r="L1111">
        <v>2018</v>
      </c>
      <c r="M1111">
        <v>26789</v>
      </c>
      <c r="N1111">
        <v>144</v>
      </c>
      <c r="O1111">
        <v>532</v>
      </c>
      <c r="P1111">
        <v>200</v>
      </c>
      <c r="Q1111">
        <v>7</v>
      </c>
      <c r="R1111">
        <v>5</v>
      </c>
      <c r="S1111">
        <v>0</v>
      </c>
      <c r="T1111">
        <v>291</v>
      </c>
      <c r="U1111">
        <v>70</v>
      </c>
      <c r="V1111">
        <v>240</v>
      </c>
      <c r="W1111">
        <v>13</v>
      </c>
      <c r="X1111">
        <v>518</v>
      </c>
      <c r="Y1111">
        <v>1465</v>
      </c>
      <c r="Z1111">
        <v>23</v>
      </c>
      <c r="AA1111">
        <v>0</v>
      </c>
      <c r="AB1111">
        <v>12</v>
      </c>
      <c r="AC1111">
        <v>0</v>
      </c>
      <c r="AD1111">
        <v>9143</v>
      </c>
      <c r="AE1111">
        <v>17480</v>
      </c>
      <c r="AF1111">
        <v>141</v>
      </c>
      <c r="AG1111">
        <v>9</v>
      </c>
      <c r="AH1111">
        <v>12</v>
      </c>
      <c r="AI1111">
        <v>1</v>
      </c>
      <c r="AJ1111">
        <v>3</v>
      </c>
      <c r="AK1111">
        <v>124</v>
      </c>
      <c r="AL1111">
        <v>0</v>
      </c>
      <c r="AM1111">
        <v>20</v>
      </c>
      <c r="AN1111">
        <v>0</v>
      </c>
      <c r="AO1111">
        <v>131</v>
      </c>
      <c r="AP1111">
        <v>108</v>
      </c>
    </row>
    <row r="1112" spans="1:42" x14ac:dyDescent="0.2">
      <c r="A1112">
        <v>59580440</v>
      </c>
      <c r="B1112" t="s">
        <v>1637</v>
      </c>
      <c r="C1112">
        <v>43465</v>
      </c>
      <c r="D1112">
        <v>0</v>
      </c>
      <c r="E1112">
        <v>0</v>
      </c>
      <c r="F1112">
        <v>0</v>
      </c>
      <c r="G1112">
        <v>0</v>
      </c>
      <c r="H1112">
        <v>0</v>
      </c>
      <c r="I1112" t="s">
        <v>2253</v>
      </c>
      <c r="J1112">
        <v>19327</v>
      </c>
      <c r="K1112">
        <v>1414</v>
      </c>
      <c r="L1112">
        <v>1055</v>
      </c>
      <c r="M1112">
        <v>16445</v>
      </c>
      <c r="N1112">
        <v>412</v>
      </c>
      <c r="O1112">
        <v>640</v>
      </c>
      <c r="P1112">
        <v>260</v>
      </c>
      <c r="Q1112">
        <v>4</v>
      </c>
      <c r="R1112">
        <v>0</v>
      </c>
      <c r="S1112">
        <v>61</v>
      </c>
      <c r="T1112">
        <v>190</v>
      </c>
      <c r="U1112">
        <v>51</v>
      </c>
      <c r="V1112">
        <v>192</v>
      </c>
      <c r="W1112">
        <v>15</v>
      </c>
      <c r="X1112">
        <v>378</v>
      </c>
      <c r="Y1112">
        <v>646</v>
      </c>
      <c r="Z1112">
        <v>21</v>
      </c>
      <c r="AA1112">
        <v>11</v>
      </c>
      <c r="AB1112">
        <v>0</v>
      </c>
      <c r="AC1112">
        <v>0</v>
      </c>
      <c r="AD1112">
        <v>4774</v>
      </c>
      <c r="AE1112">
        <v>11553</v>
      </c>
      <c r="AF1112">
        <v>70</v>
      </c>
      <c r="AG1112">
        <v>3</v>
      </c>
      <c r="AH1112">
        <v>0</v>
      </c>
      <c r="AI1112">
        <v>2</v>
      </c>
      <c r="AJ1112">
        <v>44</v>
      </c>
      <c r="AK1112">
        <v>63</v>
      </c>
      <c r="AL1112">
        <v>0</v>
      </c>
      <c r="AM1112">
        <v>349</v>
      </c>
      <c r="AN1112">
        <v>0</v>
      </c>
      <c r="AO1112">
        <v>196</v>
      </c>
      <c r="AP1112">
        <v>99</v>
      </c>
    </row>
    <row r="1113" spans="1:42" x14ac:dyDescent="0.2">
      <c r="A1113">
        <v>59580440</v>
      </c>
      <c r="B1113" t="s">
        <v>1637</v>
      </c>
      <c r="C1113">
        <v>43100</v>
      </c>
      <c r="D1113">
        <v>0</v>
      </c>
      <c r="E1113">
        <v>0</v>
      </c>
      <c r="F1113">
        <v>0</v>
      </c>
      <c r="G1113">
        <v>0</v>
      </c>
      <c r="H1113">
        <v>0</v>
      </c>
      <c r="I1113" t="s">
        <v>1638</v>
      </c>
      <c r="J1113">
        <v>19327</v>
      </c>
      <c r="K1113">
        <v>1410</v>
      </c>
      <c r="L1113">
        <v>1048</v>
      </c>
      <c r="M1113">
        <v>16456</v>
      </c>
      <c r="N1113">
        <v>413</v>
      </c>
      <c r="O1113">
        <v>639</v>
      </c>
      <c r="P1113">
        <v>260</v>
      </c>
      <c r="Q1113">
        <v>4</v>
      </c>
      <c r="R1113">
        <v>0</v>
      </c>
      <c r="S1113">
        <v>60</v>
      </c>
      <c r="T1113">
        <v>189</v>
      </c>
      <c r="U1113">
        <v>51</v>
      </c>
      <c r="V1113">
        <v>192</v>
      </c>
      <c r="W1113">
        <v>15</v>
      </c>
      <c r="X1113">
        <v>379</v>
      </c>
      <c r="Y1113">
        <v>632</v>
      </c>
      <c r="Z1113">
        <v>21</v>
      </c>
      <c r="AA1113">
        <v>11</v>
      </c>
      <c r="AB1113">
        <v>6</v>
      </c>
      <c r="AC1113">
        <v>0</v>
      </c>
      <c r="AD1113">
        <v>4773</v>
      </c>
      <c r="AE1113">
        <v>11575</v>
      </c>
      <c r="AF1113">
        <v>67</v>
      </c>
      <c r="AG1113">
        <v>3</v>
      </c>
      <c r="AH1113">
        <v>0</v>
      </c>
      <c r="AI1113">
        <v>2</v>
      </c>
      <c r="AJ1113">
        <v>36</v>
      </c>
      <c r="AK1113">
        <v>64</v>
      </c>
      <c r="AL1113">
        <v>0</v>
      </c>
      <c r="AM1113">
        <v>349</v>
      </c>
      <c r="AN1113">
        <v>0</v>
      </c>
      <c r="AO1113">
        <v>195</v>
      </c>
      <c r="AP1113">
        <v>99</v>
      </c>
    </row>
    <row r="1114" spans="1:42" x14ac:dyDescent="0.2">
      <c r="A1114">
        <v>59580440</v>
      </c>
      <c r="B1114" t="s">
        <v>1637</v>
      </c>
      <c r="C1114">
        <v>42735</v>
      </c>
      <c r="D1114">
        <v>0</v>
      </c>
      <c r="E1114">
        <v>0</v>
      </c>
      <c r="F1114">
        <v>0</v>
      </c>
      <c r="G1114">
        <v>0</v>
      </c>
      <c r="H1114">
        <v>0</v>
      </c>
      <c r="I1114" t="s">
        <v>1639</v>
      </c>
      <c r="J1114">
        <v>19327</v>
      </c>
      <c r="K1114">
        <v>1407</v>
      </c>
      <c r="L1114">
        <v>1048</v>
      </c>
      <c r="M1114">
        <v>16460</v>
      </c>
      <c r="N1114">
        <v>413</v>
      </c>
      <c r="O1114">
        <v>639</v>
      </c>
      <c r="P1114">
        <v>259</v>
      </c>
      <c r="Q1114">
        <v>4</v>
      </c>
      <c r="R1114">
        <v>0</v>
      </c>
      <c r="S1114">
        <v>60</v>
      </c>
      <c r="T1114">
        <v>188</v>
      </c>
      <c r="U1114">
        <v>50</v>
      </c>
      <c r="V1114">
        <v>192</v>
      </c>
      <c r="W1114">
        <v>15</v>
      </c>
      <c r="X1114">
        <v>379</v>
      </c>
      <c r="Y1114">
        <v>632</v>
      </c>
      <c r="Z1114">
        <v>21</v>
      </c>
      <c r="AA1114">
        <v>11</v>
      </c>
      <c r="AB1114">
        <v>6</v>
      </c>
      <c r="AC1114">
        <v>0</v>
      </c>
      <c r="AD1114">
        <v>4777</v>
      </c>
      <c r="AE1114">
        <v>11575</v>
      </c>
      <c r="AF1114">
        <v>66</v>
      </c>
      <c r="AG1114">
        <v>3</v>
      </c>
      <c r="AH1114">
        <v>0</v>
      </c>
      <c r="AI1114">
        <v>2</v>
      </c>
      <c r="AJ1114">
        <v>36</v>
      </c>
      <c r="AK1114">
        <v>64</v>
      </c>
      <c r="AL1114">
        <v>0</v>
      </c>
      <c r="AM1114">
        <v>349</v>
      </c>
      <c r="AN1114">
        <v>0</v>
      </c>
      <c r="AO1114">
        <v>194</v>
      </c>
      <c r="AP1114">
        <v>99</v>
      </c>
    </row>
    <row r="1115" spans="1:42" x14ac:dyDescent="0.2">
      <c r="A1115">
        <v>59580480</v>
      </c>
      <c r="B1115" t="s">
        <v>1640</v>
      </c>
      <c r="C1115">
        <v>43465</v>
      </c>
      <c r="D1115">
        <v>0</v>
      </c>
      <c r="E1115">
        <v>0</v>
      </c>
      <c r="F1115">
        <v>0</v>
      </c>
      <c r="G1115">
        <v>0</v>
      </c>
      <c r="H1115">
        <v>0</v>
      </c>
      <c r="I1115" t="s">
        <v>2254</v>
      </c>
      <c r="J1115">
        <v>14795</v>
      </c>
      <c r="K1115">
        <v>969</v>
      </c>
      <c r="L1115">
        <v>1002</v>
      </c>
      <c r="M1115">
        <v>12740</v>
      </c>
      <c r="N1115">
        <v>84</v>
      </c>
      <c r="O1115">
        <v>351</v>
      </c>
      <c r="P1115">
        <v>135</v>
      </c>
      <c r="Q1115">
        <v>16</v>
      </c>
      <c r="R1115">
        <v>0</v>
      </c>
      <c r="S1115">
        <v>70</v>
      </c>
      <c r="T1115">
        <v>84</v>
      </c>
      <c r="U1115">
        <v>38</v>
      </c>
      <c r="V1115">
        <v>267</v>
      </c>
      <c r="W1115">
        <v>8</v>
      </c>
      <c r="X1115">
        <v>279</v>
      </c>
      <c r="Y1115">
        <v>674</v>
      </c>
      <c r="Z1115">
        <v>25</v>
      </c>
      <c r="AA1115">
        <v>24</v>
      </c>
      <c r="AB1115">
        <v>0</v>
      </c>
      <c r="AC1115">
        <v>0</v>
      </c>
      <c r="AD1115">
        <v>2839</v>
      </c>
      <c r="AE1115">
        <v>9597</v>
      </c>
      <c r="AF1115">
        <v>162</v>
      </c>
      <c r="AG1115">
        <v>129</v>
      </c>
      <c r="AH1115">
        <v>0</v>
      </c>
      <c r="AI1115">
        <v>1</v>
      </c>
      <c r="AJ1115">
        <v>12</v>
      </c>
      <c r="AK1115">
        <v>61</v>
      </c>
      <c r="AL1115">
        <v>0</v>
      </c>
      <c r="AM1115">
        <v>23</v>
      </c>
      <c r="AN1115">
        <v>0</v>
      </c>
      <c r="AO1115">
        <v>64</v>
      </c>
      <c r="AP1115">
        <v>69</v>
      </c>
    </row>
    <row r="1116" spans="1:42" x14ac:dyDescent="0.2">
      <c r="A1116">
        <v>59580480</v>
      </c>
      <c r="B1116" t="s">
        <v>1640</v>
      </c>
      <c r="C1116">
        <v>43100</v>
      </c>
      <c r="D1116">
        <v>0</v>
      </c>
      <c r="E1116">
        <v>0</v>
      </c>
      <c r="F1116">
        <v>0</v>
      </c>
      <c r="G1116">
        <v>0</v>
      </c>
      <c r="H1116">
        <v>0</v>
      </c>
      <c r="I1116" t="s">
        <v>1641</v>
      </c>
      <c r="J1116">
        <v>14795</v>
      </c>
      <c r="K1116">
        <v>965</v>
      </c>
      <c r="L1116">
        <v>997</v>
      </c>
      <c r="M1116">
        <v>12749</v>
      </c>
      <c r="N1116">
        <v>84</v>
      </c>
      <c r="O1116">
        <v>351</v>
      </c>
      <c r="P1116">
        <v>135</v>
      </c>
      <c r="Q1116">
        <v>16</v>
      </c>
      <c r="R1116">
        <v>0</v>
      </c>
      <c r="S1116">
        <v>70</v>
      </c>
      <c r="T1116">
        <v>83</v>
      </c>
      <c r="U1116">
        <v>38</v>
      </c>
      <c r="V1116">
        <v>265</v>
      </c>
      <c r="W1116">
        <v>8</v>
      </c>
      <c r="X1116">
        <v>278</v>
      </c>
      <c r="Y1116">
        <v>670</v>
      </c>
      <c r="Z1116">
        <v>25</v>
      </c>
      <c r="AA1116">
        <v>24</v>
      </c>
      <c r="AB1116">
        <v>0</v>
      </c>
      <c r="AC1116">
        <v>0</v>
      </c>
      <c r="AD1116">
        <v>2828</v>
      </c>
      <c r="AE1116">
        <v>9611</v>
      </c>
      <c r="AF1116">
        <v>160</v>
      </c>
      <c r="AG1116">
        <v>137</v>
      </c>
      <c r="AH1116">
        <v>0</v>
      </c>
      <c r="AI1116">
        <v>1</v>
      </c>
      <c r="AJ1116">
        <v>12</v>
      </c>
      <c r="AK1116">
        <v>61</v>
      </c>
      <c r="AL1116">
        <v>0</v>
      </c>
      <c r="AM1116">
        <v>23</v>
      </c>
      <c r="AN1116">
        <v>0</v>
      </c>
      <c r="AO1116">
        <v>64</v>
      </c>
      <c r="AP1116">
        <v>69</v>
      </c>
    </row>
    <row r="1117" spans="1:42" x14ac:dyDescent="0.2">
      <c r="A1117">
        <v>59580480</v>
      </c>
      <c r="B1117" t="s">
        <v>1640</v>
      </c>
      <c r="C1117">
        <v>42735</v>
      </c>
      <c r="D1117">
        <v>0</v>
      </c>
      <c r="E1117">
        <v>0</v>
      </c>
      <c r="F1117">
        <v>0</v>
      </c>
      <c r="G1117">
        <v>0</v>
      </c>
      <c r="H1117">
        <v>0</v>
      </c>
      <c r="I1117" t="s">
        <v>1642</v>
      </c>
      <c r="J1117">
        <v>14795</v>
      </c>
      <c r="K1117">
        <v>963</v>
      </c>
      <c r="L1117">
        <v>997</v>
      </c>
      <c r="M1117">
        <v>12751</v>
      </c>
      <c r="N1117">
        <v>84</v>
      </c>
      <c r="O1117">
        <v>350</v>
      </c>
      <c r="P1117">
        <v>134</v>
      </c>
      <c r="Q1117">
        <v>16</v>
      </c>
      <c r="R1117">
        <v>0</v>
      </c>
      <c r="S1117">
        <v>70</v>
      </c>
      <c r="T1117">
        <v>83</v>
      </c>
      <c r="U1117">
        <v>38</v>
      </c>
      <c r="V1117">
        <v>263</v>
      </c>
      <c r="W1117">
        <v>8</v>
      </c>
      <c r="X1117">
        <v>278</v>
      </c>
      <c r="Y1117">
        <v>670</v>
      </c>
      <c r="Z1117">
        <v>25</v>
      </c>
      <c r="AA1117">
        <v>24</v>
      </c>
      <c r="AB1117">
        <v>0</v>
      </c>
      <c r="AC1117">
        <v>0</v>
      </c>
      <c r="AD1117">
        <v>2825</v>
      </c>
      <c r="AE1117">
        <v>9617</v>
      </c>
      <c r="AF1117">
        <v>160</v>
      </c>
      <c r="AG1117">
        <v>137</v>
      </c>
      <c r="AH1117">
        <v>0</v>
      </c>
      <c r="AI1117">
        <v>1</v>
      </c>
      <c r="AJ1117">
        <v>12</v>
      </c>
      <c r="AK1117">
        <v>61</v>
      </c>
      <c r="AL1117">
        <v>0</v>
      </c>
      <c r="AM1117">
        <v>23</v>
      </c>
      <c r="AN1117">
        <v>0</v>
      </c>
      <c r="AO1117">
        <v>64</v>
      </c>
      <c r="AP1117">
        <v>69</v>
      </c>
    </row>
    <row r="1118" spans="1:42" x14ac:dyDescent="0.2">
      <c r="A1118">
        <v>59620000</v>
      </c>
      <c r="B1118" t="s">
        <v>1643</v>
      </c>
      <c r="C1118">
        <v>43465</v>
      </c>
      <c r="D1118">
        <v>0</v>
      </c>
      <c r="E1118">
        <v>0</v>
      </c>
      <c r="F1118">
        <v>0</v>
      </c>
      <c r="G1118">
        <v>0</v>
      </c>
      <c r="H1118">
        <v>0</v>
      </c>
      <c r="I1118" t="s">
        <v>2255</v>
      </c>
      <c r="J1118">
        <v>106106</v>
      </c>
      <c r="K1118">
        <v>13364</v>
      </c>
      <c r="L1118">
        <v>5054</v>
      </c>
      <c r="M1118">
        <v>86452</v>
      </c>
      <c r="N1118">
        <v>1236</v>
      </c>
      <c r="O1118">
        <v>6688</v>
      </c>
      <c r="P1118">
        <v>2987</v>
      </c>
      <c r="Q1118">
        <v>54</v>
      </c>
      <c r="R1118">
        <v>0</v>
      </c>
      <c r="S1118">
        <v>392</v>
      </c>
      <c r="T1118">
        <v>1190</v>
      </c>
      <c r="U1118">
        <v>610</v>
      </c>
      <c r="V1118">
        <v>1222</v>
      </c>
      <c r="W1118">
        <v>221</v>
      </c>
      <c r="X1118">
        <v>2984</v>
      </c>
      <c r="Y1118">
        <v>1605</v>
      </c>
      <c r="Z1118">
        <v>162</v>
      </c>
      <c r="AA1118">
        <v>262</v>
      </c>
      <c r="AB1118">
        <v>42</v>
      </c>
      <c r="AC1118">
        <v>0</v>
      </c>
      <c r="AD1118">
        <v>31840</v>
      </c>
      <c r="AE1118">
        <v>52861</v>
      </c>
      <c r="AF1118">
        <v>1631</v>
      </c>
      <c r="AG1118">
        <v>11</v>
      </c>
      <c r="AH1118">
        <v>1</v>
      </c>
      <c r="AI1118">
        <v>16</v>
      </c>
      <c r="AJ1118">
        <v>92</v>
      </c>
      <c r="AK1118">
        <v>572</v>
      </c>
      <c r="AL1118">
        <v>0</v>
      </c>
      <c r="AM1118">
        <v>664</v>
      </c>
      <c r="AN1118">
        <v>0</v>
      </c>
      <c r="AO1118">
        <v>2157</v>
      </c>
      <c r="AP1118">
        <v>565</v>
      </c>
    </row>
    <row r="1119" spans="1:42" x14ac:dyDescent="0.2">
      <c r="A1119">
        <v>59620000</v>
      </c>
      <c r="B1119" t="s">
        <v>1643</v>
      </c>
      <c r="C1119">
        <v>43100</v>
      </c>
      <c r="D1119">
        <v>0</v>
      </c>
      <c r="E1119">
        <v>0</v>
      </c>
      <c r="F1119">
        <v>0</v>
      </c>
      <c r="G1119">
        <v>0</v>
      </c>
      <c r="H1119">
        <v>0</v>
      </c>
      <c r="I1119" t="s">
        <v>1644</v>
      </c>
      <c r="J1119">
        <v>106106</v>
      </c>
      <c r="K1119">
        <v>13328</v>
      </c>
      <c r="L1119">
        <v>5125</v>
      </c>
      <c r="M1119">
        <v>86406</v>
      </c>
      <c r="N1119">
        <v>1247</v>
      </c>
      <c r="O1119">
        <v>6728</v>
      </c>
      <c r="P1119">
        <v>3026</v>
      </c>
      <c r="Q1119">
        <v>57</v>
      </c>
      <c r="R1119">
        <v>0</v>
      </c>
      <c r="S1119">
        <v>379</v>
      </c>
      <c r="T1119">
        <v>1155</v>
      </c>
      <c r="U1119">
        <v>637</v>
      </c>
      <c r="V1119">
        <v>1122</v>
      </c>
      <c r="W1119">
        <v>223</v>
      </c>
      <c r="X1119">
        <v>3046</v>
      </c>
      <c r="Y1119">
        <v>1583</v>
      </c>
      <c r="Z1119">
        <v>160</v>
      </c>
      <c r="AA1119">
        <v>294</v>
      </c>
      <c r="AB1119">
        <v>42</v>
      </c>
      <c r="AC1119">
        <v>0</v>
      </c>
      <c r="AD1119">
        <v>32196</v>
      </c>
      <c r="AE1119">
        <v>52771</v>
      </c>
      <c r="AF1119">
        <v>1276</v>
      </c>
      <c r="AG1119">
        <v>13</v>
      </c>
      <c r="AH1119">
        <v>0</v>
      </c>
      <c r="AI1119">
        <v>17</v>
      </c>
      <c r="AJ1119">
        <v>134</v>
      </c>
      <c r="AK1119">
        <v>578</v>
      </c>
      <c r="AL1119">
        <v>0</v>
      </c>
      <c r="AM1119">
        <v>669</v>
      </c>
      <c r="AN1119">
        <v>0</v>
      </c>
      <c r="AO1119">
        <v>2154</v>
      </c>
      <c r="AP1119">
        <v>476</v>
      </c>
    </row>
    <row r="1120" spans="1:42" x14ac:dyDescent="0.2">
      <c r="A1120">
        <v>59620000</v>
      </c>
      <c r="B1120" t="s">
        <v>1643</v>
      </c>
      <c r="C1120">
        <v>42735</v>
      </c>
      <c r="D1120">
        <v>0</v>
      </c>
      <c r="E1120">
        <v>0</v>
      </c>
      <c r="F1120">
        <v>0</v>
      </c>
      <c r="G1120">
        <v>0</v>
      </c>
      <c r="H1120">
        <v>0</v>
      </c>
      <c r="I1120" t="s">
        <v>1645</v>
      </c>
      <c r="J1120">
        <v>106106</v>
      </c>
      <c r="K1120">
        <v>13268</v>
      </c>
      <c r="L1120">
        <v>5185</v>
      </c>
      <c r="M1120">
        <v>86396</v>
      </c>
      <c r="N1120">
        <v>1258</v>
      </c>
      <c r="O1120">
        <v>6754</v>
      </c>
      <c r="P1120">
        <v>3031</v>
      </c>
      <c r="Q1120">
        <v>62</v>
      </c>
      <c r="R1120">
        <v>0</v>
      </c>
      <c r="S1120">
        <v>367</v>
      </c>
      <c r="T1120">
        <v>1128</v>
      </c>
      <c r="U1120">
        <v>650</v>
      </c>
      <c r="V1120">
        <v>1055</v>
      </c>
      <c r="W1120">
        <v>221</v>
      </c>
      <c r="X1120">
        <v>3079</v>
      </c>
      <c r="Y1120">
        <v>1591</v>
      </c>
      <c r="Z1120">
        <v>153</v>
      </c>
      <c r="AA1120">
        <v>320</v>
      </c>
      <c r="AB1120">
        <v>42</v>
      </c>
      <c r="AC1120">
        <v>0</v>
      </c>
      <c r="AD1120">
        <v>32540</v>
      </c>
      <c r="AE1120">
        <v>52691</v>
      </c>
      <c r="AF1120">
        <v>935</v>
      </c>
      <c r="AG1120">
        <v>14</v>
      </c>
      <c r="AH1120">
        <v>0</v>
      </c>
      <c r="AI1120">
        <v>18</v>
      </c>
      <c r="AJ1120">
        <v>198</v>
      </c>
      <c r="AK1120">
        <v>584</v>
      </c>
      <c r="AL1120">
        <v>0</v>
      </c>
      <c r="AM1120">
        <v>674</v>
      </c>
      <c r="AN1120">
        <v>0</v>
      </c>
      <c r="AO1120">
        <v>2144</v>
      </c>
      <c r="AP1120">
        <v>418</v>
      </c>
    </row>
    <row r="1121" spans="1:42" x14ac:dyDescent="0.2">
      <c r="A1121">
        <v>59620040</v>
      </c>
      <c r="B1121" t="s">
        <v>1646</v>
      </c>
      <c r="C1121">
        <v>43465</v>
      </c>
      <c r="D1121">
        <v>0</v>
      </c>
      <c r="E1121">
        <v>0</v>
      </c>
      <c r="F1121">
        <v>0</v>
      </c>
      <c r="G1121">
        <v>0</v>
      </c>
      <c r="H1121">
        <v>0</v>
      </c>
      <c r="I1121" t="s">
        <v>2256</v>
      </c>
      <c r="J1121">
        <v>4442</v>
      </c>
      <c r="K1121">
        <v>563</v>
      </c>
      <c r="L1121">
        <v>206</v>
      </c>
      <c r="M1121">
        <v>3604</v>
      </c>
      <c r="N1121">
        <v>68</v>
      </c>
      <c r="O1121">
        <v>332</v>
      </c>
      <c r="P1121">
        <v>133</v>
      </c>
      <c r="Q1121">
        <v>2</v>
      </c>
      <c r="R1121">
        <v>0</v>
      </c>
      <c r="S1121">
        <v>1</v>
      </c>
      <c r="T1121">
        <v>35</v>
      </c>
      <c r="U1121">
        <v>24</v>
      </c>
      <c r="V1121">
        <v>26</v>
      </c>
      <c r="W1121">
        <v>11</v>
      </c>
      <c r="X1121">
        <v>135</v>
      </c>
      <c r="Y1121">
        <v>50</v>
      </c>
      <c r="Z1121">
        <v>7</v>
      </c>
      <c r="AA1121">
        <v>15</v>
      </c>
      <c r="AB1121">
        <v>0</v>
      </c>
      <c r="AC1121">
        <v>0</v>
      </c>
      <c r="AD1121">
        <v>749</v>
      </c>
      <c r="AE1121">
        <v>2775</v>
      </c>
      <c r="AF1121">
        <v>73</v>
      </c>
      <c r="AG1121">
        <v>2</v>
      </c>
      <c r="AH1121">
        <v>0</v>
      </c>
      <c r="AI1121">
        <v>1</v>
      </c>
      <c r="AJ1121">
        <v>4</v>
      </c>
      <c r="AK1121">
        <v>53</v>
      </c>
      <c r="AL1121">
        <v>0</v>
      </c>
      <c r="AM1121">
        <v>15</v>
      </c>
      <c r="AN1121">
        <v>0</v>
      </c>
      <c r="AO1121">
        <v>110</v>
      </c>
      <c r="AP1121">
        <v>5</v>
      </c>
    </row>
    <row r="1122" spans="1:42" x14ac:dyDescent="0.2">
      <c r="A1122">
        <v>59620040</v>
      </c>
      <c r="B1122" t="s">
        <v>1646</v>
      </c>
      <c r="C1122">
        <v>43100</v>
      </c>
      <c r="D1122">
        <v>0</v>
      </c>
      <c r="E1122">
        <v>0</v>
      </c>
      <c r="F1122">
        <v>0</v>
      </c>
      <c r="G1122">
        <v>0</v>
      </c>
      <c r="H1122">
        <v>0</v>
      </c>
      <c r="I1122" t="s">
        <v>1647</v>
      </c>
      <c r="J1122">
        <v>4442</v>
      </c>
      <c r="K1122">
        <v>556</v>
      </c>
      <c r="L1122">
        <v>206</v>
      </c>
      <c r="M1122">
        <v>3611</v>
      </c>
      <c r="N1122">
        <v>69</v>
      </c>
      <c r="O1122">
        <v>333</v>
      </c>
      <c r="P1122">
        <v>125</v>
      </c>
      <c r="Q1122">
        <v>2</v>
      </c>
      <c r="R1122">
        <v>0</v>
      </c>
      <c r="S1122">
        <v>1</v>
      </c>
      <c r="T1122">
        <v>34</v>
      </c>
      <c r="U1122">
        <v>24</v>
      </c>
      <c r="V1122">
        <v>26</v>
      </c>
      <c r="W1122">
        <v>11</v>
      </c>
      <c r="X1122">
        <v>135</v>
      </c>
      <c r="Y1122">
        <v>49</v>
      </c>
      <c r="Z1122">
        <v>6</v>
      </c>
      <c r="AA1122">
        <v>16</v>
      </c>
      <c r="AB1122">
        <v>0</v>
      </c>
      <c r="AC1122">
        <v>0</v>
      </c>
      <c r="AD1122">
        <v>771</v>
      </c>
      <c r="AE1122">
        <v>2778</v>
      </c>
      <c r="AF1122">
        <v>52</v>
      </c>
      <c r="AG1122">
        <v>2</v>
      </c>
      <c r="AH1122">
        <v>0</v>
      </c>
      <c r="AI1122">
        <v>1</v>
      </c>
      <c r="AJ1122">
        <v>8</v>
      </c>
      <c r="AK1122">
        <v>54</v>
      </c>
      <c r="AL1122">
        <v>0</v>
      </c>
      <c r="AM1122">
        <v>15</v>
      </c>
      <c r="AN1122">
        <v>0</v>
      </c>
      <c r="AO1122">
        <v>101</v>
      </c>
      <c r="AP1122">
        <v>5</v>
      </c>
    </row>
    <row r="1123" spans="1:42" x14ac:dyDescent="0.2">
      <c r="A1123">
        <v>59620040</v>
      </c>
      <c r="B1123" t="s">
        <v>1646</v>
      </c>
      <c r="C1123">
        <v>42735</v>
      </c>
      <c r="D1123">
        <v>0</v>
      </c>
      <c r="E1123">
        <v>0</v>
      </c>
      <c r="F1123">
        <v>0</v>
      </c>
      <c r="G1123">
        <v>0</v>
      </c>
      <c r="H1123">
        <v>0</v>
      </c>
      <c r="I1123" t="s">
        <v>1648</v>
      </c>
      <c r="J1123">
        <v>4442</v>
      </c>
      <c r="K1123">
        <v>551</v>
      </c>
      <c r="L1123">
        <v>209</v>
      </c>
      <c r="M1123">
        <v>3613</v>
      </c>
      <c r="N1123">
        <v>70</v>
      </c>
      <c r="O1123">
        <v>334</v>
      </c>
      <c r="P1123">
        <v>124</v>
      </c>
      <c r="Q1123">
        <v>2</v>
      </c>
      <c r="R1123">
        <v>0</v>
      </c>
      <c r="S1123">
        <v>1</v>
      </c>
      <c r="T1123">
        <v>33</v>
      </c>
      <c r="U1123">
        <v>25</v>
      </c>
      <c r="V1123">
        <v>22</v>
      </c>
      <c r="W1123">
        <v>11</v>
      </c>
      <c r="X1123">
        <v>135</v>
      </c>
      <c r="Y1123">
        <v>50</v>
      </c>
      <c r="Z1123">
        <v>6</v>
      </c>
      <c r="AA1123">
        <v>18</v>
      </c>
      <c r="AB1123">
        <v>0</v>
      </c>
      <c r="AC1123">
        <v>0</v>
      </c>
      <c r="AD1123">
        <v>819</v>
      </c>
      <c r="AE1123">
        <v>2756</v>
      </c>
      <c r="AF1123">
        <v>24</v>
      </c>
      <c r="AG1123">
        <v>2</v>
      </c>
      <c r="AH1123">
        <v>0</v>
      </c>
      <c r="AI1123">
        <v>1</v>
      </c>
      <c r="AJ1123">
        <v>12</v>
      </c>
      <c r="AK1123">
        <v>54</v>
      </c>
      <c r="AL1123">
        <v>0</v>
      </c>
      <c r="AM1123">
        <v>15</v>
      </c>
      <c r="AN1123">
        <v>0</v>
      </c>
      <c r="AO1123">
        <v>99</v>
      </c>
      <c r="AP1123">
        <v>4</v>
      </c>
    </row>
    <row r="1124" spans="1:42" x14ac:dyDescent="0.2">
      <c r="A1124">
        <v>59620080</v>
      </c>
      <c r="B1124" t="s">
        <v>1649</v>
      </c>
      <c r="C1124">
        <v>43465</v>
      </c>
      <c r="D1124">
        <v>0</v>
      </c>
      <c r="E1124">
        <v>0</v>
      </c>
      <c r="F1124">
        <v>0</v>
      </c>
      <c r="G1124">
        <v>0</v>
      </c>
      <c r="H1124">
        <v>0</v>
      </c>
      <c r="I1124" t="s">
        <v>2257</v>
      </c>
      <c r="J1124">
        <v>7481</v>
      </c>
      <c r="K1124">
        <v>671</v>
      </c>
      <c r="L1124">
        <v>309</v>
      </c>
      <c r="M1124">
        <v>6437</v>
      </c>
      <c r="N1124">
        <v>64</v>
      </c>
      <c r="O1124">
        <v>262</v>
      </c>
      <c r="P1124">
        <v>121</v>
      </c>
      <c r="Q1124">
        <v>11</v>
      </c>
      <c r="R1124">
        <v>0</v>
      </c>
      <c r="S1124">
        <v>150</v>
      </c>
      <c r="T1124">
        <v>70</v>
      </c>
      <c r="U1124">
        <v>20</v>
      </c>
      <c r="V1124">
        <v>34</v>
      </c>
      <c r="W1124">
        <v>5</v>
      </c>
      <c r="X1124">
        <v>138</v>
      </c>
      <c r="Y1124">
        <v>143</v>
      </c>
      <c r="Z1124">
        <v>4</v>
      </c>
      <c r="AA1124">
        <v>21</v>
      </c>
      <c r="AB1124">
        <v>4</v>
      </c>
      <c r="AC1124">
        <v>0</v>
      </c>
      <c r="AD1124">
        <v>2608</v>
      </c>
      <c r="AE1124">
        <v>3774</v>
      </c>
      <c r="AF1124">
        <v>48</v>
      </c>
      <c r="AG1124">
        <v>2</v>
      </c>
      <c r="AH1124">
        <v>0</v>
      </c>
      <c r="AI1124">
        <v>0</v>
      </c>
      <c r="AJ1124">
        <v>5</v>
      </c>
      <c r="AK1124">
        <v>30</v>
      </c>
      <c r="AL1124">
        <v>0</v>
      </c>
      <c r="AM1124">
        <v>34</v>
      </c>
      <c r="AN1124">
        <v>0</v>
      </c>
      <c r="AO1124">
        <v>79</v>
      </c>
      <c r="AP1124">
        <v>8</v>
      </c>
    </row>
    <row r="1125" spans="1:42" x14ac:dyDescent="0.2">
      <c r="A1125">
        <v>59620080</v>
      </c>
      <c r="B1125" t="s">
        <v>1649</v>
      </c>
      <c r="C1125">
        <v>43100</v>
      </c>
      <c r="D1125">
        <v>0</v>
      </c>
      <c r="E1125">
        <v>0</v>
      </c>
      <c r="F1125">
        <v>0</v>
      </c>
      <c r="G1125">
        <v>0</v>
      </c>
      <c r="H1125">
        <v>0</v>
      </c>
      <c r="I1125" t="s">
        <v>1650</v>
      </c>
      <c r="J1125">
        <v>7481</v>
      </c>
      <c r="K1125">
        <v>650</v>
      </c>
      <c r="L1125">
        <v>310</v>
      </c>
      <c r="M1125">
        <v>6457</v>
      </c>
      <c r="N1125">
        <v>64</v>
      </c>
      <c r="O1125">
        <v>261</v>
      </c>
      <c r="P1125">
        <v>121</v>
      </c>
      <c r="Q1125">
        <v>11</v>
      </c>
      <c r="R1125">
        <v>0</v>
      </c>
      <c r="S1125">
        <v>132</v>
      </c>
      <c r="T1125">
        <v>69</v>
      </c>
      <c r="U1125">
        <v>19</v>
      </c>
      <c r="V1125">
        <v>33</v>
      </c>
      <c r="W1125">
        <v>4</v>
      </c>
      <c r="X1125">
        <v>138</v>
      </c>
      <c r="Y1125">
        <v>143</v>
      </c>
      <c r="Z1125">
        <v>4</v>
      </c>
      <c r="AA1125">
        <v>21</v>
      </c>
      <c r="AB1125">
        <v>4</v>
      </c>
      <c r="AC1125">
        <v>0</v>
      </c>
      <c r="AD1125">
        <v>2629</v>
      </c>
      <c r="AE1125">
        <v>3779</v>
      </c>
      <c r="AF1125">
        <v>41</v>
      </c>
      <c r="AG1125">
        <v>2</v>
      </c>
      <c r="AH1125">
        <v>0</v>
      </c>
      <c r="AI1125">
        <v>0</v>
      </c>
      <c r="AJ1125">
        <v>6</v>
      </c>
      <c r="AK1125">
        <v>31</v>
      </c>
      <c r="AL1125">
        <v>0</v>
      </c>
      <c r="AM1125">
        <v>34</v>
      </c>
      <c r="AN1125">
        <v>0</v>
      </c>
      <c r="AO1125">
        <v>78</v>
      </c>
      <c r="AP1125">
        <v>7</v>
      </c>
    </row>
    <row r="1126" spans="1:42" x14ac:dyDescent="0.2">
      <c r="A1126">
        <v>59620080</v>
      </c>
      <c r="B1126" t="s">
        <v>1649</v>
      </c>
      <c r="C1126">
        <v>42735</v>
      </c>
      <c r="D1126">
        <v>0</v>
      </c>
      <c r="E1126">
        <v>0</v>
      </c>
      <c r="F1126">
        <v>0</v>
      </c>
      <c r="G1126">
        <v>0</v>
      </c>
      <c r="H1126">
        <v>0</v>
      </c>
      <c r="I1126" t="s">
        <v>1651</v>
      </c>
      <c r="J1126">
        <v>7481</v>
      </c>
      <c r="K1126">
        <v>647</v>
      </c>
      <c r="L1126">
        <v>309</v>
      </c>
      <c r="M1126">
        <v>6461</v>
      </c>
      <c r="N1126">
        <v>65</v>
      </c>
      <c r="O1126">
        <v>260</v>
      </c>
      <c r="P1126">
        <v>119</v>
      </c>
      <c r="Q1126">
        <v>11</v>
      </c>
      <c r="R1126">
        <v>0</v>
      </c>
      <c r="S1126">
        <v>134</v>
      </c>
      <c r="T1126">
        <v>67</v>
      </c>
      <c r="U1126">
        <v>20</v>
      </c>
      <c r="V1126">
        <v>33</v>
      </c>
      <c r="W1126">
        <v>4</v>
      </c>
      <c r="X1126">
        <v>138</v>
      </c>
      <c r="Y1126">
        <v>144</v>
      </c>
      <c r="Z1126">
        <v>4</v>
      </c>
      <c r="AA1126">
        <v>21</v>
      </c>
      <c r="AB1126">
        <v>3</v>
      </c>
      <c r="AC1126">
        <v>0</v>
      </c>
      <c r="AD1126">
        <v>2629</v>
      </c>
      <c r="AE1126">
        <v>3787</v>
      </c>
      <c r="AF1126">
        <v>36</v>
      </c>
      <c r="AG1126">
        <v>2</v>
      </c>
      <c r="AH1126">
        <v>0</v>
      </c>
      <c r="AI1126">
        <v>0</v>
      </c>
      <c r="AJ1126">
        <v>6</v>
      </c>
      <c r="AK1126">
        <v>31</v>
      </c>
      <c r="AL1126">
        <v>0</v>
      </c>
      <c r="AM1126">
        <v>34</v>
      </c>
      <c r="AN1126">
        <v>0</v>
      </c>
      <c r="AO1126">
        <v>76</v>
      </c>
      <c r="AP1126">
        <v>7</v>
      </c>
    </row>
    <row r="1127" spans="1:42" x14ac:dyDescent="0.2">
      <c r="A1127">
        <v>59620120</v>
      </c>
      <c r="B1127" t="s">
        <v>1652</v>
      </c>
      <c r="C1127">
        <v>43465</v>
      </c>
      <c r="D1127">
        <v>0</v>
      </c>
      <c r="E1127">
        <v>0</v>
      </c>
      <c r="F1127">
        <v>0</v>
      </c>
      <c r="G1127">
        <v>0</v>
      </c>
      <c r="H1127">
        <v>0</v>
      </c>
      <c r="I1127" t="s">
        <v>2258</v>
      </c>
      <c r="J1127">
        <v>7723</v>
      </c>
      <c r="K1127">
        <v>643</v>
      </c>
      <c r="L1127">
        <v>323</v>
      </c>
      <c r="M1127">
        <v>6637</v>
      </c>
      <c r="N1127">
        <v>120</v>
      </c>
      <c r="O1127">
        <v>291</v>
      </c>
      <c r="P1127">
        <v>137</v>
      </c>
      <c r="Q1127">
        <v>0</v>
      </c>
      <c r="R1127">
        <v>0</v>
      </c>
      <c r="S1127">
        <v>1</v>
      </c>
      <c r="T1127">
        <v>152</v>
      </c>
      <c r="U1127">
        <v>23</v>
      </c>
      <c r="V1127">
        <v>32</v>
      </c>
      <c r="W1127">
        <v>7</v>
      </c>
      <c r="X1127">
        <v>131</v>
      </c>
      <c r="Y1127">
        <v>164</v>
      </c>
      <c r="Z1127">
        <v>5</v>
      </c>
      <c r="AA1127">
        <v>17</v>
      </c>
      <c r="AB1127">
        <v>6</v>
      </c>
      <c r="AC1127">
        <v>0</v>
      </c>
      <c r="AD1127">
        <v>3843</v>
      </c>
      <c r="AE1127">
        <v>2675</v>
      </c>
      <c r="AF1127">
        <v>117</v>
      </c>
      <c r="AG1127">
        <v>0</v>
      </c>
      <c r="AH1127">
        <v>0</v>
      </c>
      <c r="AI1127">
        <v>0</v>
      </c>
      <c r="AJ1127">
        <v>2</v>
      </c>
      <c r="AK1127">
        <v>18</v>
      </c>
      <c r="AL1127">
        <v>0</v>
      </c>
      <c r="AM1127">
        <v>103</v>
      </c>
      <c r="AN1127">
        <v>0</v>
      </c>
      <c r="AO1127">
        <v>102</v>
      </c>
      <c r="AP1127">
        <v>11</v>
      </c>
    </row>
    <row r="1128" spans="1:42" x14ac:dyDescent="0.2">
      <c r="A1128">
        <v>59620120</v>
      </c>
      <c r="B1128" t="s">
        <v>1652</v>
      </c>
      <c r="C1128">
        <v>43100</v>
      </c>
      <c r="D1128">
        <v>0</v>
      </c>
      <c r="E1128">
        <v>0</v>
      </c>
      <c r="F1128">
        <v>0</v>
      </c>
      <c r="G1128">
        <v>0</v>
      </c>
      <c r="H1128">
        <v>0</v>
      </c>
      <c r="I1128" t="s">
        <v>1653</v>
      </c>
      <c r="J1128">
        <v>7723</v>
      </c>
      <c r="K1128">
        <v>643</v>
      </c>
      <c r="L1128">
        <v>322</v>
      </c>
      <c r="M1128">
        <v>6638</v>
      </c>
      <c r="N1128">
        <v>120</v>
      </c>
      <c r="O1128">
        <v>291</v>
      </c>
      <c r="P1128">
        <v>137</v>
      </c>
      <c r="Q1128">
        <v>0</v>
      </c>
      <c r="R1128">
        <v>0</v>
      </c>
      <c r="S1128">
        <v>1</v>
      </c>
      <c r="T1128">
        <v>151</v>
      </c>
      <c r="U1128">
        <v>23</v>
      </c>
      <c r="V1128">
        <v>32</v>
      </c>
      <c r="W1128">
        <v>7</v>
      </c>
      <c r="X1128">
        <v>131</v>
      </c>
      <c r="Y1128">
        <v>164</v>
      </c>
      <c r="Z1128">
        <v>5</v>
      </c>
      <c r="AA1128">
        <v>17</v>
      </c>
      <c r="AB1128">
        <v>6</v>
      </c>
      <c r="AC1128">
        <v>0</v>
      </c>
      <c r="AD1128">
        <v>3844</v>
      </c>
      <c r="AE1128">
        <v>2675</v>
      </c>
      <c r="AF1128">
        <v>117</v>
      </c>
      <c r="AG1128">
        <v>0</v>
      </c>
      <c r="AH1128">
        <v>0</v>
      </c>
      <c r="AI1128">
        <v>0</v>
      </c>
      <c r="AJ1128">
        <v>2</v>
      </c>
      <c r="AK1128">
        <v>18</v>
      </c>
      <c r="AL1128">
        <v>0</v>
      </c>
      <c r="AM1128">
        <v>102</v>
      </c>
      <c r="AN1128">
        <v>0</v>
      </c>
      <c r="AO1128">
        <v>106</v>
      </c>
      <c r="AP1128">
        <v>11</v>
      </c>
    </row>
    <row r="1129" spans="1:42" x14ac:dyDescent="0.2">
      <c r="A1129">
        <v>59620120</v>
      </c>
      <c r="B1129" t="s">
        <v>1652</v>
      </c>
      <c r="C1129">
        <v>42735</v>
      </c>
      <c r="D1129">
        <v>0</v>
      </c>
      <c r="E1129">
        <v>0</v>
      </c>
      <c r="F1129">
        <v>0</v>
      </c>
      <c r="G1129">
        <v>0</v>
      </c>
      <c r="H1129">
        <v>0</v>
      </c>
      <c r="I1129" t="s">
        <v>1654</v>
      </c>
      <c r="J1129">
        <v>7723</v>
      </c>
      <c r="K1129">
        <v>644</v>
      </c>
      <c r="L1129">
        <v>321</v>
      </c>
      <c r="M1129">
        <v>6638</v>
      </c>
      <c r="N1129">
        <v>120</v>
      </c>
      <c r="O1129">
        <v>291</v>
      </c>
      <c r="P1129">
        <v>138</v>
      </c>
      <c r="Q1129">
        <v>0</v>
      </c>
      <c r="R1129">
        <v>0</v>
      </c>
      <c r="S1129">
        <v>1</v>
      </c>
      <c r="T1129">
        <v>151</v>
      </c>
      <c r="U1129">
        <v>23</v>
      </c>
      <c r="V1129">
        <v>32</v>
      </c>
      <c r="W1129">
        <v>7</v>
      </c>
      <c r="X1129">
        <v>130</v>
      </c>
      <c r="Y1129">
        <v>164</v>
      </c>
      <c r="Z1129">
        <v>5</v>
      </c>
      <c r="AA1129">
        <v>17</v>
      </c>
      <c r="AB1129">
        <v>6</v>
      </c>
      <c r="AC1129">
        <v>0</v>
      </c>
      <c r="AD1129">
        <v>3833</v>
      </c>
      <c r="AE1129">
        <v>2686</v>
      </c>
      <c r="AF1129">
        <v>117</v>
      </c>
      <c r="AG1129">
        <v>0</v>
      </c>
      <c r="AH1129">
        <v>0</v>
      </c>
      <c r="AI1129">
        <v>0</v>
      </c>
      <c r="AJ1129">
        <v>2</v>
      </c>
      <c r="AK1129">
        <v>18</v>
      </c>
      <c r="AL1129">
        <v>0</v>
      </c>
      <c r="AM1129">
        <v>102</v>
      </c>
      <c r="AN1129">
        <v>0</v>
      </c>
      <c r="AO1129">
        <v>107</v>
      </c>
      <c r="AP1129">
        <v>11</v>
      </c>
    </row>
    <row r="1130" spans="1:42" x14ac:dyDescent="0.2">
      <c r="A1130">
        <v>59620160</v>
      </c>
      <c r="B1130" t="s">
        <v>1655</v>
      </c>
      <c r="C1130">
        <v>43465</v>
      </c>
      <c r="D1130">
        <v>0</v>
      </c>
      <c r="E1130">
        <v>0</v>
      </c>
      <c r="F1130">
        <v>0</v>
      </c>
      <c r="G1130">
        <v>0</v>
      </c>
      <c r="H1130">
        <v>0</v>
      </c>
      <c r="I1130" t="s">
        <v>2259</v>
      </c>
      <c r="J1130">
        <v>6766</v>
      </c>
      <c r="K1130">
        <v>1223</v>
      </c>
      <c r="L1130">
        <v>316</v>
      </c>
      <c r="M1130">
        <v>5198</v>
      </c>
      <c r="N1130">
        <v>29</v>
      </c>
      <c r="O1130">
        <v>587</v>
      </c>
      <c r="P1130">
        <v>224</v>
      </c>
      <c r="Q1130">
        <v>20</v>
      </c>
      <c r="R1130">
        <v>0</v>
      </c>
      <c r="S1130">
        <v>69</v>
      </c>
      <c r="T1130">
        <v>64</v>
      </c>
      <c r="U1130">
        <v>55</v>
      </c>
      <c r="V1130">
        <v>185</v>
      </c>
      <c r="W1130">
        <v>19</v>
      </c>
      <c r="X1130">
        <v>180</v>
      </c>
      <c r="Y1130">
        <v>117</v>
      </c>
      <c r="Z1130">
        <v>15</v>
      </c>
      <c r="AA1130">
        <v>4</v>
      </c>
      <c r="AB1130">
        <v>0</v>
      </c>
      <c r="AC1130">
        <v>0</v>
      </c>
      <c r="AD1130">
        <v>1408</v>
      </c>
      <c r="AE1130">
        <v>3669</v>
      </c>
      <c r="AF1130">
        <v>111</v>
      </c>
      <c r="AG1130">
        <v>0</v>
      </c>
      <c r="AH1130">
        <v>0</v>
      </c>
      <c r="AI1130">
        <v>10</v>
      </c>
      <c r="AJ1130">
        <v>1</v>
      </c>
      <c r="AK1130">
        <v>16</v>
      </c>
      <c r="AL1130">
        <v>0</v>
      </c>
      <c r="AM1130">
        <v>13</v>
      </c>
      <c r="AN1130">
        <v>0</v>
      </c>
      <c r="AO1130">
        <v>180</v>
      </c>
      <c r="AP1130">
        <v>45</v>
      </c>
    </row>
    <row r="1131" spans="1:42" x14ac:dyDescent="0.2">
      <c r="A1131">
        <v>59620160</v>
      </c>
      <c r="B1131" t="s">
        <v>1655</v>
      </c>
      <c r="C1131">
        <v>43100</v>
      </c>
      <c r="D1131">
        <v>0</v>
      </c>
      <c r="E1131">
        <v>0</v>
      </c>
      <c r="F1131">
        <v>0</v>
      </c>
      <c r="G1131">
        <v>0</v>
      </c>
      <c r="H1131">
        <v>0</v>
      </c>
      <c r="I1131" t="s">
        <v>1656</v>
      </c>
      <c r="J1131">
        <v>6766</v>
      </c>
      <c r="K1131">
        <v>1215</v>
      </c>
      <c r="L1131">
        <v>311</v>
      </c>
      <c r="M1131">
        <v>5210</v>
      </c>
      <c r="N1131">
        <v>29</v>
      </c>
      <c r="O1131">
        <v>590</v>
      </c>
      <c r="P1131">
        <v>223</v>
      </c>
      <c r="Q1131">
        <v>20</v>
      </c>
      <c r="R1131">
        <v>0</v>
      </c>
      <c r="S1131">
        <v>69</v>
      </c>
      <c r="T1131">
        <v>63</v>
      </c>
      <c r="U1131">
        <v>55</v>
      </c>
      <c r="V1131">
        <v>176</v>
      </c>
      <c r="W1131">
        <v>19</v>
      </c>
      <c r="X1131">
        <v>181</v>
      </c>
      <c r="Y1131">
        <v>110</v>
      </c>
      <c r="Z1131">
        <v>15</v>
      </c>
      <c r="AA1131">
        <v>5</v>
      </c>
      <c r="AB1131">
        <v>0</v>
      </c>
      <c r="AC1131">
        <v>0</v>
      </c>
      <c r="AD1131">
        <v>1429</v>
      </c>
      <c r="AE1131">
        <v>3680</v>
      </c>
      <c r="AF1131">
        <v>90</v>
      </c>
      <c r="AG1131">
        <v>0</v>
      </c>
      <c r="AH1131">
        <v>0</v>
      </c>
      <c r="AI1131">
        <v>10</v>
      </c>
      <c r="AJ1131">
        <v>1</v>
      </c>
      <c r="AK1131">
        <v>17</v>
      </c>
      <c r="AL1131">
        <v>0</v>
      </c>
      <c r="AM1131">
        <v>13</v>
      </c>
      <c r="AN1131">
        <v>0</v>
      </c>
      <c r="AO1131">
        <v>181</v>
      </c>
      <c r="AP1131">
        <v>34</v>
      </c>
    </row>
    <row r="1132" spans="1:42" x14ac:dyDescent="0.2">
      <c r="A1132">
        <v>59620160</v>
      </c>
      <c r="B1132" t="s">
        <v>1655</v>
      </c>
      <c r="C1132">
        <v>42735</v>
      </c>
      <c r="D1132">
        <v>0</v>
      </c>
      <c r="E1132">
        <v>0</v>
      </c>
      <c r="F1132">
        <v>0</v>
      </c>
      <c r="G1132">
        <v>0</v>
      </c>
      <c r="H1132">
        <v>0</v>
      </c>
      <c r="I1132" t="s">
        <v>1657</v>
      </c>
      <c r="J1132">
        <v>6766</v>
      </c>
      <c r="K1132">
        <v>1212</v>
      </c>
      <c r="L1132">
        <v>313</v>
      </c>
      <c r="M1132">
        <v>5211</v>
      </c>
      <c r="N1132">
        <v>30</v>
      </c>
      <c r="O1132">
        <v>590</v>
      </c>
      <c r="P1132">
        <v>224</v>
      </c>
      <c r="Q1132">
        <v>20</v>
      </c>
      <c r="R1132">
        <v>0</v>
      </c>
      <c r="S1132">
        <v>69</v>
      </c>
      <c r="T1132">
        <v>61</v>
      </c>
      <c r="U1132">
        <v>55</v>
      </c>
      <c r="V1132">
        <v>175</v>
      </c>
      <c r="W1132">
        <v>19</v>
      </c>
      <c r="X1132">
        <v>181</v>
      </c>
      <c r="Y1132">
        <v>113</v>
      </c>
      <c r="Z1132">
        <v>14</v>
      </c>
      <c r="AA1132">
        <v>5</v>
      </c>
      <c r="AB1132">
        <v>0</v>
      </c>
      <c r="AC1132">
        <v>0</v>
      </c>
      <c r="AD1132">
        <v>1442</v>
      </c>
      <c r="AE1132">
        <v>3669</v>
      </c>
      <c r="AF1132">
        <v>88</v>
      </c>
      <c r="AG1132">
        <v>0</v>
      </c>
      <c r="AH1132">
        <v>0</v>
      </c>
      <c r="AI1132">
        <v>10</v>
      </c>
      <c r="AJ1132">
        <v>2</v>
      </c>
      <c r="AK1132">
        <v>17</v>
      </c>
      <c r="AL1132">
        <v>0</v>
      </c>
      <c r="AM1132">
        <v>13</v>
      </c>
      <c r="AN1132">
        <v>0</v>
      </c>
      <c r="AO1132">
        <v>181</v>
      </c>
      <c r="AP1132">
        <v>34</v>
      </c>
    </row>
    <row r="1133" spans="1:42" x14ac:dyDescent="0.2">
      <c r="A1133">
        <v>59620200</v>
      </c>
      <c r="B1133" t="s">
        <v>1658</v>
      </c>
      <c r="C1133">
        <v>43465</v>
      </c>
      <c r="D1133">
        <v>0</v>
      </c>
      <c r="E1133">
        <v>0</v>
      </c>
      <c r="F1133">
        <v>0</v>
      </c>
      <c r="G1133">
        <v>0</v>
      </c>
      <c r="H1133">
        <v>0</v>
      </c>
      <c r="I1133" t="s">
        <v>2260</v>
      </c>
      <c r="J1133">
        <v>5940</v>
      </c>
      <c r="K1133">
        <v>326</v>
      </c>
      <c r="L1133">
        <v>187</v>
      </c>
      <c r="M1133">
        <v>5405</v>
      </c>
      <c r="N1133">
        <v>21</v>
      </c>
      <c r="O1133">
        <v>178</v>
      </c>
      <c r="P1133">
        <v>57</v>
      </c>
      <c r="Q1133">
        <v>1</v>
      </c>
      <c r="R1133">
        <v>0</v>
      </c>
      <c r="S1133">
        <v>4</v>
      </c>
      <c r="T1133">
        <v>43</v>
      </c>
      <c r="U1133">
        <v>10</v>
      </c>
      <c r="V1133">
        <v>31</v>
      </c>
      <c r="W1133">
        <v>3</v>
      </c>
      <c r="X1133">
        <v>103</v>
      </c>
      <c r="Y1133">
        <v>81</v>
      </c>
      <c r="Z1133">
        <v>4</v>
      </c>
      <c r="AA1133">
        <v>0</v>
      </c>
      <c r="AB1133">
        <v>0</v>
      </c>
      <c r="AC1133">
        <v>0</v>
      </c>
      <c r="AD1133">
        <v>1773</v>
      </c>
      <c r="AE1133">
        <v>3539</v>
      </c>
      <c r="AF1133">
        <v>90</v>
      </c>
      <c r="AG1133">
        <v>0</v>
      </c>
      <c r="AH1133">
        <v>1</v>
      </c>
      <c r="AI1133">
        <v>1</v>
      </c>
      <c r="AJ1133">
        <v>2</v>
      </c>
      <c r="AK1133">
        <v>15</v>
      </c>
      <c r="AL1133">
        <v>0</v>
      </c>
      <c r="AM1133">
        <v>6</v>
      </c>
      <c r="AN1133">
        <v>0</v>
      </c>
      <c r="AO1133">
        <v>45</v>
      </c>
      <c r="AP1133">
        <v>10</v>
      </c>
    </row>
    <row r="1134" spans="1:42" x14ac:dyDescent="0.2">
      <c r="A1134">
        <v>59620200</v>
      </c>
      <c r="B1134" t="s">
        <v>1658</v>
      </c>
      <c r="C1134">
        <v>43100</v>
      </c>
      <c r="D1134">
        <v>0</v>
      </c>
      <c r="E1134">
        <v>0</v>
      </c>
      <c r="F1134">
        <v>0</v>
      </c>
      <c r="G1134">
        <v>0</v>
      </c>
      <c r="H1134">
        <v>0</v>
      </c>
      <c r="I1134" t="s">
        <v>1659</v>
      </c>
      <c r="J1134">
        <v>5940</v>
      </c>
      <c r="K1134">
        <v>330</v>
      </c>
      <c r="L1134">
        <v>191</v>
      </c>
      <c r="M1134">
        <v>5396</v>
      </c>
      <c r="N1134">
        <v>22</v>
      </c>
      <c r="O1134">
        <v>180</v>
      </c>
      <c r="P1134">
        <v>57</v>
      </c>
      <c r="Q1134">
        <v>1</v>
      </c>
      <c r="R1134">
        <v>0</v>
      </c>
      <c r="S1134">
        <v>9</v>
      </c>
      <c r="T1134">
        <v>42</v>
      </c>
      <c r="U1134">
        <v>10</v>
      </c>
      <c r="V1134">
        <v>28</v>
      </c>
      <c r="W1134">
        <v>3</v>
      </c>
      <c r="X1134">
        <v>103</v>
      </c>
      <c r="Y1134">
        <v>84</v>
      </c>
      <c r="Z1134">
        <v>3</v>
      </c>
      <c r="AA1134">
        <v>1</v>
      </c>
      <c r="AB1134">
        <v>0</v>
      </c>
      <c r="AC1134">
        <v>0</v>
      </c>
      <c r="AD1134">
        <v>1816</v>
      </c>
      <c r="AE1134">
        <v>3519</v>
      </c>
      <c r="AF1134">
        <v>52</v>
      </c>
      <c r="AG1134">
        <v>0</v>
      </c>
      <c r="AH1134">
        <v>0</v>
      </c>
      <c r="AI1134">
        <v>1</v>
      </c>
      <c r="AJ1134">
        <v>9</v>
      </c>
      <c r="AK1134">
        <v>15</v>
      </c>
      <c r="AL1134">
        <v>0</v>
      </c>
      <c r="AM1134">
        <v>6</v>
      </c>
      <c r="AN1134">
        <v>0</v>
      </c>
      <c r="AO1134">
        <v>45</v>
      </c>
      <c r="AP1134">
        <v>7</v>
      </c>
    </row>
    <row r="1135" spans="1:42" x14ac:dyDescent="0.2">
      <c r="A1135">
        <v>59620200</v>
      </c>
      <c r="B1135" t="s">
        <v>1658</v>
      </c>
      <c r="C1135">
        <v>42735</v>
      </c>
      <c r="D1135">
        <v>0</v>
      </c>
      <c r="E1135">
        <v>0</v>
      </c>
      <c r="F1135">
        <v>0</v>
      </c>
      <c r="G1135">
        <v>0</v>
      </c>
      <c r="H1135">
        <v>0</v>
      </c>
      <c r="I1135" t="s">
        <v>1660</v>
      </c>
      <c r="J1135">
        <v>5940</v>
      </c>
      <c r="K1135">
        <v>325</v>
      </c>
      <c r="L1135">
        <v>192</v>
      </c>
      <c r="M1135">
        <v>5401</v>
      </c>
      <c r="N1135">
        <v>22</v>
      </c>
      <c r="O1135">
        <v>179</v>
      </c>
      <c r="P1135">
        <v>57</v>
      </c>
      <c r="Q1135">
        <v>1</v>
      </c>
      <c r="R1135">
        <v>0</v>
      </c>
      <c r="S1135">
        <v>9</v>
      </c>
      <c r="T1135">
        <v>40</v>
      </c>
      <c r="U1135">
        <v>10</v>
      </c>
      <c r="V1135">
        <v>26</v>
      </c>
      <c r="W1135">
        <v>3</v>
      </c>
      <c r="X1135">
        <v>102</v>
      </c>
      <c r="Y1135">
        <v>87</v>
      </c>
      <c r="Z1135">
        <v>3</v>
      </c>
      <c r="AA1135">
        <v>1</v>
      </c>
      <c r="AB1135">
        <v>0</v>
      </c>
      <c r="AC1135">
        <v>0</v>
      </c>
      <c r="AD1135">
        <v>1874</v>
      </c>
      <c r="AE1135">
        <v>3478</v>
      </c>
      <c r="AF1135">
        <v>34</v>
      </c>
      <c r="AG1135">
        <v>0</v>
      </c>
      <c r="AH1135">
        <v>0</v>
      </c>
      <c r="AI1135">
        <v>1</v>
      </c>
      <c r="AJ1135">
        <v>13</v>
      </c>
      <c r="AK1135">
        <v>15</v>
      </c>
      <c r="AL1135">
        <v>0</v>
      </c>
      <c r="AM1135">
        <v>7</v>
      </c>
      <c r="AN1135">
        <v>0</v>
      </c>
      <c r="AO1135">
        <v>45</v>
      </c>
      <c r="AP1135">
        <v>6</v>
      </c>
    </row>
    <row r="1136" spans="1:42" x14ac:dyDescent="0.2">
      <c r="A1136">
        <v>59620240</v>
      </c>
      <c r="B1136" t="s">
        <v>1661</v>
      </c>
      <c r="C1136">
        <v>43465</v>
      </c>
      <c r="D1136">
        <v>0</v>
      </c>
      <c r="E1136">
        <v>0</v>
      </c>
      <c r="F1136">
        <v>0</v>
      </c>
      <c r="G1136">
        <v>0</v>
      </c>
      <c r="H1136">
        <v>0</v>
      </c>
      <c r="I1136" t="s">
        <v>2261</v>
      </c>
      <c r="J1136">
        <v>12549</v>
      </c>
      <c r="K1136">
        <v>2539</v>
      </c>
      <c r="L1136">
        <v>818</v>
      </c>
      <c r="M1136">
        <v>9087</v>
      </c>
      <c r="N1136">
        <v>106</v>
      </c>
      <c r="O1136">
        <v>1221</v>
      </c>
      <c r="P1136">
        <v>576</v>
      </c>
      <c r="Q1136">
        <v>9</v>
      </c>
      <c r="R1136">
        <v>0</v>
      </c>
      <c r="S1136">
        <v>54</v>
      </c>
      <c r="T1136">
        <v>162</v>
      </c>
      <c r="U1136">
        <v>166</v>
      </c>
      <c r="V1136">
        <v>298</v>
      </c>
      <c r="W1136">
        <v>55</v>
      </c>
      <c r="X1136">
        <v>584</v>
      </c>
      <c r="Y1136">
        <v>127</v>
      </c>
      <c r="Z1136">
        <v>30</v>
      </c>
      <c r="AA1136">
        <v>52</v>
      </c>
      <c r="AB1136">
        <v>25</v>
      </c>
      <c r="AC1136">
        <v>0</v>
      </c>
      <c r="AD1136">
        <v>4257</v>
      </c>
      <c r="AE1136">
        <v>4575</v>
      </c>
      <c r="AF1136">
        <v>213</v>
      </c>
      <c r="AG1136">
        <v>1</v>
      </c>
      <c r="AH1136">
        <v>0</v>
      </c>
      <c r="AI1136">
        <v>1</v>
      </c>
      <c r="AJ1136">
        <v>39</v>
      </c>
      <c r="AK1136">
        <v>76</v>
      </c>
      <c r="AL1136">
        <v>0</v>
      </c>
      <c r="AM1136">
        <v>30</v>
      </c>
      <c r="AN1136">
        <v>0</v>
      </c>
      <c r="AO1136">
        <v>368</v>
      </c>
      <c r="AP1136">
        <v>186</v>
      </c>
    </row>
    <row r="1137" spans="1:42" x14ac:dyDescent="0.2">
      <c r="A1137">
        <v>59620240</v>
      </c>
      <c r="B1137" t="s">
        <v>1661</v>
      </c>
      <c r="C1137">
        <v>43100</v>
      </c>
      <c r="D1137">
        <v>0</v>
      </c>
      <c r="E1137">
        <v>0</v>
      </c>
      <c r="F1137">
        <v>0</v>
      </c>
      <c r="G1137">
        <v>0</v>
      </c>
      <c r="H1137">
        <v>0</v>
      </c>
      <c r="I1137" t="s">
        <v>1662</v>
      </c>
      <c r="J1137">
        <v>12549</v>
      </c>
      <c r="K1137">
        <v>2536</v>
      </c>
      <c r="L1137">
        <v>838</v>
      </c>
      <c r="M1137">
        <v>9070</v>
      </c>
      <c r="N1137">
        <v>106</v>
      </c>
      <c r="O1137">
        <v>1229</v>
      </c>
      <c r="P1137">
        <v>578</v>
      </c>
      <c r="Q1137">
        <v>9</v>
      </c>
      <c r="R1137">
        <v>0</v>
      </c>
      <c r="S1137">
        <v>54</v>
      </c>
      <c r="T1137">
        <v>155</v>
      </c>
      <c r="U1137">
        <v>168</v>
      </c>
      <c r="V1137">
        <v>286</v>
      </c>
      <c r="W1137">
        <v>57</v>
      </c>
      <c r="X1137">
        <v>602</v>
      </c>
      <c r="Y1137">
        <v>128</v>
      </c>
      <c r="Z1137">
        <v>29</v>
      </c>
      <c r="AA1137">
        <v>53</v>
      </c>
      <c r="AB1137">
        <v>25</v>
      </c>
      <c r="AC1137">
        <v>0</v>
      </c>
      <c r="AD1137">
        <v>4296</v>
      </c>
      <c r="AE1137">
        <v>4561</v>
      </c>
      <c r="AF1137">
        <v>168</v>
      </c>
      <c r="AG1137">
        <v>2</v>
      </c>
      <c r="AH1137">
        <v>0</v>
      </c>
      <c r="AI1137">
        <v>1</v>
      </c>
      <c r="AJ1137">
        <v>42</v>
      </c>
      <c r="AK1137">
        <v>77</v>
      </c>
      <c r="AL1137">
        <v>0</v>
      </c>
      <c r="AM1137">
        <v>30</v>
      </c>
      <c r="AN1137">
        <v>0</v>
      </c>
      <c r="AO1137">
        <v>365</v>
      </c>
      <c r="AP1137">
        <v>177</v>
      </c>
    </row>
    <row r="1138" spans="1:42" x14ac:dyDescent="0.2">
      <c r="A1138">
        <v>59620240</v>
      </c>
      <c r="B1138" t="s">
        <v>1661</v>
      </c>
      <c r="C1138">
        <v>42735</v>
      </c>
      <c r="D1138">
        <v>0</v>
      </c>
      <c r="E1138">
        <v>0</v>
      </c>
      <c r="F1138">
        <v>0</v>
      </c>
      <c r="G1138">
        <v>0</v>
      </c>
      <c r="H1138">
        <v>0</v>
      </c>
      <c r="I1138" t="s">
        <v>1663</v>
      </c>
      <c r="J1138">
        <v>12549</v>
      </c>
      <c r="K1138">
        <v>2513</v>
      </c>
      <c r="L1138">
        <v>839</v>
      </c>
      <c r="M1138">
        <v>9091</v>
      </c>
      <c r="N1138">
        <v>107</v>
      </c>
      <c r="O1138">
        <v>1231</v>
      </c>
      <c r="P1138">
        <v>576</v>
      </c>
      <c r="Q1138">
        <v>14</v>
      </c>
      <c r="R1138">
        <v>0</v>
      </c>
      <c r="S1138">
        <v>51</v>
      </c>
      <c r="T1138">
        <v>147</v>
      </c>
      <c r="U1138">
        <v>169</v>
      </c>
      <c r="V1138">
        <v>270</v>
      </c>
      <c r="W1138">
        <v>55</v>
      </c>
      <c r="X1138">
        <v>608</v>
      </c>
      <c r="Y1138">
        <v>126</v>
      </c>
      <c r="Z1138">
        <v>28</v>
      </c>
      <c r="AA1138">
        <v>52</v>
      </c>
      <c r="AB1138">
        <v>25</v>
      </c>
      <c r="AC1138">
        <v>0</v>
      </c>
      <c r="AD1138">
        <v>4374</v>
      </c>
      <c r="AE1138">
        <v>4551</v>
      </c>
      <c r="AF1138">
        <v>103</v>
      </c>
      <c r="AG1138">
        <v>2</v>
      </c>
      <c r="AH1138">
        <v>0</v>
      </c>
      <c r="AI1138">
        <v>2</v>
      </c>
      <c r="AJ1138">
        <v>59</v>
      </c>
      <c r="AK1138">
        <v>77</v>
      </c>
      <c r="AL1138">
        <v>0</v>
      </c>
      <c r="AM1138">
        <v>30</v>
      </c>
      <c r="AN1138">
        <v>0</v>
      </c>
      <c r="AO1138">
        <v>363</v>
      </c>
      <c r="AP1138">
        <v>161</v>
      </c>
    </row>
    <row r="1139" spans="1:42" x14ac:dyDescent="0.2">
      <c r="A1139">
        <v>59620280</v>
      </c>
      <c r="B1139" t="s">
        <v>1664</v>
      </c>
      <c r="C1139">
        <v>43465</v>
      </c>
      <c r="D1139">
        <v>0</v>
      </c>
      <c r="E1139">
        <v>0</v>
      </c>
      <c r="F1139">
        <v>0</v>
      </c>
      <c r="G1139">
        <v>0</v>
      </c>
      <c r="H1139">
        <v>0</v>
      </c>
      <c r="I1139" t="s">
        <v>2262</v>
      </c>
      <c r="J1139">
        <v>7191</v>
      </c>
      <c r="K1139">
        <v>589</v>
      </c>
      <c r="L1139">
        <v>218</v>
      </c>
      <c r="M1139">
        <v>6294</v>
      </c>
      <c r="N1139">
        <v>90</v>
      </c>
      <c r="O1139">
        <v>303</v>
      </c>
      <c r="P1139">
        <v>83</v>
      </c>
      <c r="Q1139">
        <v>0</v>
      </c>
      <c r="R1139">
        <v>0</v>
      </c>
      <c r="S1139">
        <v>0</v>
      </c>
      <c r="T1139">
        <v>101</v>
      </c>
      <c r="U1139">
        <v>17</v>
      </c>
      <c r="V1139">
        <v>78</v>
      </c>
      <c r="W1139">
        <v>6</v>
      </c>
      <c r="X1139">
        <v>120</v>
      </c>
      <c r="Y1139">
        <v>77</v>
      </c>
      <c r="Z1139">
        <v>5</v>
      </c>
      <c r="AA1139">
        <v>14</v>
      </c>
      <c r="AB1139">
        <v>2</v>
      </c>
      <c r="AC1139">
        <v>0</v>
      </c>
      <c r="AD1139">
        <v>2792</v>
      </c>
      <c r="AE1139">
        <v>3395</v>
      </c>
      <c r="AF1139">
        <v>106</v>
      </c>
      <c r="AG1139">
        <v>0</v>
      </c>
      <c r="AH1139">
        <v>0</v>
      </c>
      <c r="AI1139">
        <v>0</v>
      </c>
      <c r="AJ1139">
        <v>1</v>
      </c>
      <c r="AK1139">
        <v>20</v>
      </c>
      <c r="AL1139">
        <v>0</v>
      </c>
      <c r="AM1139">
        <v>70</v>
      </c>
      <c r="AN1139">
        <v>0</v>
      </c>
      <c r="AO1139">
        <v>61</v>
      </c>
      <c r="AP1139">
        <v>16</v>
      </c>
    </row>
    <row r="1140" spans="1:42" x14ac:dyDescent="0.2">
      <c r="A1140">
        <v>59620280</v>
      </c>
      <c r="B1140" t="s">
        <v>1664</v>
      </c>
      <c r="C1140">
        <v>43100</v>
      </c>
      <c r="D1140">
        <v>0</v>
      </c>
      <c r="E1140">
        <v>0</v>
      </c>
      <c r="F1140">
        <v>0</v>
      </c>
      <c r="G1140">
        <v>0</v>
      </c>
      <c r="H1140">
        <v>0</v>
      </c>
      <c r="I1140" t="s">
        <v>1665</v>
      </c>
      <c r="J1140">
        <v>7191</v>
      </c>
      <c r="K1140">
        <v>585</v>
      </c>
      <c r="L1140">
        <v>218</v>
      </c>
      <c r="M1140">
        <v>6298</v>
      </c>
      <c r="N1140">
        <v>90</v>
      </c>
      <c r="O1140">
        <v>301</v>
      </c>
      <c r="P1140">
        <v>84</v>
      </c>
      <c r="Q1140">
        <v>0</v>
      </c>
      <c r="R1140">
        <v>0</v>
      </c>
      <c r="S1140">
        <v>0</v>
      </c>
      <c r="T1140">
        <v>101</v>
      </c>
      <c r="U1140">
        <v>18</v>
      </c>
      <c r="V1140">
        <v>75</v>
      </c>
      <c r="W1140">
        <v>6</v>
      </c>
      <c r="X1140">
        <v>120</v>
      </c>
      <c r="Y1140">
        <v>77</v>
      </c>
      <c r="Z1140">
        <v>5</v>
      </c>
      <c r="AA1140">
        <v>14</v>
      </c>
      <c r="AB1140">
        <v>2</v>
      </c>
      <c r="AC1140">
        <v>0</v>
      </c>
      <c r="AD1140">
        <v>2795</v>
      </c>
      <c r="AE1140">
        <v>3395</v>
      </c>
      <c r="AF1140">
        <v>107</v>
      </c>
      <c r="AG1140">
        <v>0</v>
      </c>
      <c r="AH1140">
        <v>0</v>
      </c>
      <c r="AI1140">
        <v>0</v>
      </c>
      <c r="AJ1140">
        <v>1</v>
      </c>
      <c r="AK1140">
        <v>20</v>
      </c>
      <c r="AL1140">
        <v>0</v>
      </c>
      <c r="AM1140">
        <v>70</v>
      </c>
      <c r="AN1140">
        <v>0</v>
      </c>
      <c r="AO1140">
        <v>61</v>
      </c>
      <c r="AP1140">
        <v>13</v>
      </c>
    </row>
    <row r="1141" spans="1:42" x14ac:dyDescent="0.2">
      <c r="A1141">
        <v>59620280</v>
      </c>
      <c r="B1141" t="s">
        <v>1664</v>
      </c>
      <c r="C1141">
        <v>42735</v>
      </c>
      <c r="D1141">
        <v>0</v>
      </c>
      <c r="E1141">
        <v>0</v>
      </c>
      <c r="F1141">
        <v>0</v>
      </c>
      <c r="G1141">
        <v>0</v>
      </c>
      <c r="H1141">
        <v>0</v>
      </c>
      <c r="I1141" t="s">
        <v>1666</v>
      </c>
      <c r="J1141">
        <v>7191</v>
      </c>
      <c r="K1141">
        <v>582</v>
      </c>
      <c r="L1141">
        <v>222</v>
      </c>
      <c r="M1141">
        <v>6295</v>
      </c>
      <c r="N1141">
        <v>93</v>
      </c>
      <c r="O1141">
        <v>307</v>
      </c>
      <c r="P1141">
        <v>84</v>
      </c>
      <c r="Q1141">
        <v>0</v>
      </c>
      <c r="R1141">
        <v>0</v>
      </c>
      <c r="S1141">
        <v>0</v>
      </c>
      <c r="T1141">
        <v>99</v>
      </c>
      <c r="U1141">
        <v>18</v>
      </c>
      <c r="V1141">
        <v>68</v>
      </c>
      <c r="W1141">
        <v>6</v>
      </c>
      <c r="X1141">
        <v>120</v>
      </c>
      <c r="Y1141">
        <v>79</v>
      </c>
      <c r="Z1141">
        <v>5</v>
      </c>
      <c r="AA1141">
        <v>16</v>
      </c>
      <c r="AB1141">
        <v>2</v>
      </c>
      <c r="AC1141">
        <v>0</v>
      </c>
      <c r="AD1141">
        <v>2811</v>
      </c>
      <c r="AE1141">
        <v>3398</v>
      </c>
      <c r="AF1141">
        <v>82</v>
      </c>
      <c r="AG1141">
        <v>0</v>
      </c>
      <c r="AH1141">
        <v>0</v>
      </c>
      <c r="AI1141">
        <v>1</v>
      </c>
      <c r="AJ1141">
        <v>4</v>
      </c>
      <c r="AK1141">
        <v>21</v>
      </c>
      <c r="AL1141">
        <v>0</v>
      </c>
      <c r="AM1141">
        <v>72</v>
      </c>
      <c r="AN1141">
        <v>0</v>
      </c>
      <c r="AO1141">
        <v>62</v>
      </c>
      <c r="AP1141">
        <v>8</v>
      </c>
    </row>
    <row r="1142" spans="1:42" x14ac:dyDescent="0.2">
      <c r="A1142">
        <v>59620320</v>
      </c>
      <c r="B1142" t="s">
        <v>1667</v>
      </c>
      <c r="C1142">
        <v>43465</v>
      </c>
      <c r="D1142">
        <v>0</v>
      </c>
      <c r="E1142">
        <v>0</v>
      </c>
      <c r="F1142">
        <v>0</v>
      </c>
      <c r="G1142">
        <v>0</v>
      </c>
      <c r="H1142">
        <v>0</v>
      </c>
      <c r="I1142" t="s">
        <v>2263</v>
      </c>
      <c r="J1142">
        <v>8702</v>
      </c>
      <c r="K1142">
        <v>1786</v>
      </c>
      <c r="L1142">
        <v>564</v>
      </c>
      <c r="M1142">
        <v>6154</v>
      </c>
      <c r="N1142">
        <v>198</v>
      </c>
      <c r="O1142">
        <v>879</v>
      </c>
      <c r="P1142">
        <v>490</v>
      </c>
      <c r="Q1142">
        <v>0</v>
      </c>
      <c r="R1142">
        <v>0</v>
      </c>
      <c r="S1142">
        <v>18</v>
      </c>
      <c r="T1142">
        <v>78</v>
      </c>
      <c r="U1142">
        <v>105</v>
      </c>
      <c r="V1142">
        <v>180</v>
      </c>
      <c r="W1142">
        <v>37</v>
      </c>
      <c r="X1142">
        <v>415</v>
      </c>
      <c r="Y1142">
        <v>99</v>
      </c>
      <c r="Z1142">
        <v>31</v>
      </c>
      <c r="AA1142">
        <v>18</v>
      </c>
      <c r="AB1142">
        <v>1</v>
      </c>
      <c r="AC1142">
        <v>0</v>
      </c>
      <c r="AD1142">
        <v>1573</v>
      </c>
      <c r="AE1142">
        <v>4289</v>
      </c>
      <c r="AF1142">
        <v>289</v>
      </c>
      <c r="AG1142">
        <v>0</v>
      </c>
      <c r="AH1142">
        <v>0</v>
      </c>
      <c r="AI1142">
        <v>0</v>
      </c>
      <c r="AJ1142">
        <v>2</v>
      </c>
      <c r="AK1142">
        <v>24</v>
      </c>
      <c r="AL1142">
        <v>0</v>
      </c>
      <c r="AM1142">
        <v>174</v>
      </c>
      <c r="AN1142">
        <v>0</v>
      </c>
      <c r="AO1142">
        <v>327</v>
      </c>
      <c r="AP1142">
        <v>133</v>
      </c>
    </row>
    <row r="1143" spans="1:42" x14ac:dyDescent="0.2">
      <c r="A1143">
        <v>59620320</v>
      </c>
      <c r="B1143" t="s">
        <v>1667</v>
      </c>
      <c r="C1143">
        <v>43100</v>
      </c>
      <c r="D1143">
        <v>0</v>
      </c>
      <c r="E1143">
        <v>0</v>
      </c>
      <c r="F1143">
        <v>0</v>
      </c>
      <c r="G1143">
        <v>0</v>
      </c>
      <c r="H1143">
        <v>0</v>
      </c>
      <c r="I1143" t="s">
        <v>1668</v>
      </c>
      <c r="J1143">
        <v>8702</v>
      </c>
      <c r="K1143">
        <v>1801</v>
      </c>
      <c r="L1143">
        <v>598</v>
      </c>
      <c r="M1143">
        <v>6101</v>
      </c>
      <c r="N1143">
        <v>202</v>
      </c>
      <c r="O1143">
        <v>895</v>
      </c>
      <c r="P1143">
        <v>532</v>
      </c>
      <c r="Q1143">
        <v>0</v>
      </c>
      <c r="R1143">
        <v>0</v>
      </c>
      <c r="S1143">
        <v>18</v>
      </c>
      <c r="T1143">
        <v>54</v>
      </c>
      <c r="U1143">
        <v>123</v>
      </c>
      <c r="V1143">
        <v>142</v>
      </c>
      <c r="W1143">
        <v>37</v>
      </c>
      <c r="X1143">
        <v>442</v>
      </c>
      <c r="Y1143">
        <v>96</v>
      </c>
      <c r="Z1143">
        <v>32</v>
      </c>
      <c r="AA1143">
        <v>27</v>
      </c>
      <c r="AB1143">
        <v>0</v>
      </c>
      <c r="AC1143">
        <v>0</v>
      </c>
      <c r="AD1143">
        <v>1668</v>
      </c>
      <c r="AE1143">
        <v>4233</v>
      </c>
      <c r="AF1143">
        <v>184</v>
      </c>
      <c r="AG1143">
        <v>0</v>
      </c>
      <c r="AH1143">
        <v>0</v>
      </c>
      <c r="AI1143">
        <v>0</v>
      </c>
      <c r="AJ1143">
        <v>15</v>
      </c>
      <c r="AK1143">
        <v>26</v>
      </c>
      <c r="AL1143">
        <v>0</v>
      </c>
      <c r="AM1143">
        <v>176</v>
      </c>
      <c r="AN1143">
        <v>0</v>
      </c>
      <c r="AO1143">
        <v>335</v>
      </c>
      <c r="AP1143">
        <v>94</v>
      </c>
    </row>
    <row r="1144" spans="1:42" x14ac:dyDescent="0.2">
      <c r="A1144">
        <v>59620320</v>
      </c>
      <c r="B1144" t="s">
        <v>1667</v>
      </c>
      <c r="C1144">
        <v>42735</v>
      </c>
      <c r="D1144">
        <v>0</v>
      </c>
      <c r="E1144">
        <v>0</v>
      </c>
      <c r="F1144">
        <v>0</v>
      </c>
      <c r="G1144">
        <v>0</v>
      </c>
      <c r="H1144">
        <v>0</v>
      </c>
      <c r="I1144" t="s">
        <v>1669</v>
      </c>
      <c r="J1144">
        <v>8702</v>
      </c>
      <c r="K1144">
        <v>1808</v>
      </c>
      <c r="L1144">
        <v>614</v>
      </c>
      <c r="M1144">
        <v>6077</v>
      </c>
      <c r="N1144">
        <v>203</v>
      </c>
      <c r="O1144">
        <v>899</v>
      </c>
      <c r="P1144">
        <v>537</v>
      </c>
      <c r="Q1144">
        <v>0</v>
      </c>
      <c r="R1144">
        <v>0</v>
      </c>
      <c r="S1144">
        <v>12</v>
      </c>
      <c r="T1144">
        <v>59</v>
      </c>
      <c r="U1144">
        <v>130</v>
      </c>
      <c r="V1144">
        <v>134</v>
      </c>
      <c r="W1144">
        <v>37</v>
      </c>
      <c r="X1144">
        <v>462</v>
      </c>
      <c r="Y1144">
        <v>97</v>
      </c>
      <c r="Z1144">
        <v>26</v>
      </c>
      <c r="AA1144">
        <v>30</v>
      </c>
      <c r="AB1144">
        <v>0</v>
      </c>
      <c r="AC1144">
        <v>0</v>
      </c>
      <c r="AD1144">
        <v>1718</v>
      </c>
      <c r="AE1144">
        <v>4198</v>
      </c>
      <c r="AF1144">
        <v>126</v>
      </c>
      <c r="AG1144">
        <v>0</v>
      </c>
      <c r="AH1144">
        <v>0</v>
      </c>
      <c r="AI1144">
        <v>0</v>
      </c>
      <c r="AJ1144">
        <v>34</v>
      </c>
      <c r="AK1144">
        <v>26</v>
      </c>
      <c r="AL1144">
        <v>0</v>
      </c>
      <c r="AM1144">
        <v>177</v>
      </c>
      <c r="AN1144">
        <v>0</v>
      </c>
      <c r="AO1144">
        <v>332</v>
      </c>
      <c r="AP1144">
        <v>85</v>
      </c>
    </row>
    <row r="1145" spans="1:42" x14ac:dyDescent="0.2">
      <c r="A1145">
        <v>59620360</v>
      </c>
      <c r="B1145" t="s">
        <v>1670</v>
      </c>
      <c r="C1145">
        <v>43465</v>
      </c>
      <c r="D1145">
        <v>0</v>
      </c>
      <c r="E1145">
        <v>0</v>
      </c>
      <c r="F1145">
        <v>0</v>
      </c>
      <c r="G1145">
        <v>0</v>
      </c>
      <c r="H1145">
        <v>0</v>
      </c>
      <c r="I1145" t="s">
        <v>2264</v>
      </c>
      <c r="J1145">
        <v>11567</v>
      </c>
      <c r="K1145">
        <v>864</v>
      </c>
      <c r="L1145">
        <v>474</v>
      </c>
      <c r="M1145">
        <v>10060</v>
      </c>
      <c r="N1145">
        <v>168</v>
      </c>
      <c r="O1145">
        <v>371</v>
      </c>
      <c r="P1145">
        <v>181</v>
      </c>
      <c r="Q1145">
        <v>2</v>
      </c>
      <c r="R1145">
        <v>0</v>
      </c>
      <c r="S1145">
        <v>48</v>
      </c>
      <c r="T1145">
        <v>125</v>
      </c>
      <c r="U1145">
        <v>38</v>
      </c>
      <c r="V1145">
        <v>90</v>
      </c>
      <c r="W1145">
        <v>9</v>
      </c>
      <c r="X1145">
        <v>246</v>
      </c>
      <c r="Y1145">
        <v>185</v>
      </c>
      <c r="Z1145">
        <v>12</v>
      </c>
      <c r="AA1145">
        <v>25</v>
      </c>
      <c r="AB1145">
        <v>6</v>
      </c>
      <c r="AC1145">
        <v>0</v>
      </c>
      <c r="AD1145">
        <v>3504</v>
      </c>
      <c r="AE1145">
        <v>6331</v>
      </c>
      <c r="AF1145">
        <v>223</v>
      </c>
      <c r="AG1145">
        <v>0</v>
      </c>
      <c r="AH1145">
        <v>0</v>
      </c>
      <c r="AI1145">
        <v>1</v>
      </c>
      <c r="AJ1145">
        <v>2</v>
      </c>
      <c r="AK1145">
        <v>28</v>
      </c>
      <c r="AL1145">
        <v>0</v>
      </c>
      <c r="AM1145">
        <v>140</v>
      </c>
      <c r="AN1145">
        <v>0</v>
      </c>
      <c r="AO1145">
        <v>149</v>
      </c>
      <c r="AP1145">
        <v>41</v>
      </c>
    </row>
    <row r="1146" spans="1:42" x14ac:dyDescent="0.2">
      <c r="A1146">
        <v>59620360</v>
      </c>
      <c r="B1146" t="s">
        <v>1670</v>
      </c>
      <c r="C1146">
        <v>43100</v>
      </c>
      <c r="D1146">
        <v>0</v>
      </c>
      <c r="E1146">
        <v>0</v>
      </c>
      <c r="F1146">
        <v>0</v>
      </c>
      <c r="G1146">
        <v>0</v>
      </c>
      <c r="H1146">
        <v>0</v>
      </c>
      <c r="I1146" t="s">
        <v>1671</v>
      </c>
      <c r="J1146">
        <v>11567</v>
      </c>
      <c r="K1146">
        <v>861</v>
      </c>
      <c r="L1146">
        <v>495</v>
      </c>
      <c r="M1146">
        <v>10042</v>
      </c>
      <c r="N1146">
        <v>169</v>
      </c>
      <c r="O1146">
        <v>373</v>
      </c>
      <c r="P1146">
        <v>176</v>
      </c>
      <c r="Q1146">
        <v>2</v>
      </c>
      <c r="R1146">
        <v>0</v>
      </c>
      <c r="S1146">
        <v>48</v>
      </c>
      <c r="T1146">
        <v>124</v>
      </c>
      <c r="U1146">
        <v>42</v>
      </c>
      <c r="V1146">
        <v>86</v>
      </c>
      <c r="W1146">
        <v>9</v>
      </c>
      <c r="X1146">
        <v>253</v>
      </c>
      <c r="Y1146">
        <v>189</v>
      </c>
      <c r="Z1146">
        <v>12</v>
      </c>
      <c r="AA1146">
        <v>34</v>
      </c>
      <c r="AB1146">
        <v>6</v>
      </c>
      <c r="AC1146">
        <v>0</v>
      </c>
      <c r="AD1146">
        <v>3504</v>
      </c>
      <c r="AE1146">
        <v>6340</v>
      </c>
      <c r="AF1146">
        <v>191</v>
      </c>
      <c r="AG1146">
        <v>0</v>
      </c>
      <c r="AH1146">
        <v>0</v>
      </c>
      <c r="AI1146">
        <v>1</v>
      </c>
      <c r="AJ1146">
        <v>7</v>
      </c>
      <c r="AK1146">
        <v>28</v>
      </c>
      <c r="AL1146">
        <v>0</v>
      </c>
      <c r="AM1146">
        <v>141</v>
      </c>
      <c r="AN1146">
        <v>0</v>
      </c>
      <c r="AO1146">
        <v>145</v>
      </c>
      <c r="AP1146">
        <v>37</v>
      </c>
    </row>
    <row r="1147" spans="1:42" x14ac:dyDescent="0.2">
      <c r="A1147">
        <v>59620360</v>
      </c>
      <c r="B1147" t="s">
        <v>1670</v>
      </c>
      <c r="C1147">
        <v>42735</v>
      </c>
      <c r="D1147">
        <v>0</v>
      </c>
      <c r="E1147">
        <v>0</v>
      </c>
      <c r="F1147">
        <v>0</v>
      </c>
      <c r="G1147">
        <v>0</v>
      </c>
      <c r="H1147">
        <v>0</v>
      </c>
      <c r="I1147" t="s">
        <v>1672</v>
      </c>
      <c r="J1147">
        <v>11567</v>
      </c>
      <c r="K1147">
        <v>836</v>
      </c>
      <c r="L1147">
        <v>524</v>
      </c>
      <c r="M1147">
        <v>10036</v>
      </c>
      <c r="N1147">
        <v>171</v>
      </c>
      <c r="O1147">
        <v>374</v>
      </c>
      <c r="P1147">
        <v>176</v>
      </c>
      <c r="Q1147">
        <v>2</v>
      </c>
      <c r="R1147">
        <v>0</v>
      </c>
      <c r="S1147">
        <v>34</v>
      </c>
      <c r="T1147">
        <v>121</v>
      </c>
      <c r="U1147">
        <v>44</v>
      </c>
      <c r="V1147">
        <v>77</v>
      </c>
      <c r="W1147">
        <v>9</v>
      </c>
      <c r="X1147">
        <v>259</v>
      </c>
      <c r="Y1147">
        <v>201</v>
      </c>
      <c r="Z1147">
        <v>12</v>
      </c>
      <c r="AA1147">
        <v>47</v>
      </c>
      <c r="AB1147">
        <v>6</v>
      </c>
      <c r="AC1147">
        <v>0</v>
      </c>
      <c r="AD1147">
        <v>3525</v>
      </c>
      <c r="AE1147">
        <v>6354</v>
      </c>
      <c r="AF1147">
        <v>139</v>
      </c>
      <c r="AG1147">
        <v>1</v>
      </c>
      <c r="AH1147">
        <v>0</v>
      </c>
      <c r="AI1147">
        <v>1</v>
      </c>
      <c r="AJ1147">
        <v>16</v>
      </c>
      <c r="AK1147">
        <v>29</v>
      </c>
      <c r="AL1147">
        <v>0</v>
      </c>
      <c r="AM1147">
        <v>142</v>
      </c>
      <c r="AN1147">
        <v>0</v>
      </c>
      <c r="AO1147">
        <v>144</v>
      </c>
      <c r="AP1147">
        <v>28</v>
      </c>
    </row>
    <row r="1148" spans="1:42" x14ac:dyDescent="0.2">
      <c r="A1148">
        <v>59620400</v>
      </c>
      <c r="B1148" t="s">
        <v>1673</v>
      </c>
      <c r="C1148">
        <v>43465</v>
      </c>
      <c r="D1148">
        <v>0</v>
      </c>
      <c r="E1148">
        <v>0</v>
      </c>
      <c r="F1148">
        <v>0</v>
      </c>
      <c r="G1148">
        <v>0</v>
      </c>
      <c r="H1148">
        <v>0</v>
      </c>
      <c r="I1148" t="s">
        <v>2265</v>
      </c>
      <c r="J1148">
        <v>8610</v>
      </c>
      <c r="K1148">
        <v>1622</v>
      </c>
      <c r="L1148">
        <v>465</v>
      </c>
      <c r="M1148">
        <v>6425</v>
      </c>
      <c r="N1148">
        <v>97</v>
      </c>
      <c r="O1148">
        <v>908</v>
      </c>
      <c r="P1148">
        <v>354</v>
      </c>
      <c r="Q1148">
        <v>6</v>
      </c>
      <c r="R1148">
        <v>0</v>
      </c>
      <c r="S1148">
        <v>19</v>
      </c>
      <c r="T1148">
        <v>139</v>
      </c>
      <c r="U1148">
        <v>64</v>
      </c>
      <c r="V1148">
        <v>103</v>
      </c>
      <c r="W1148">
        <v>28</v>
      </c>
      <c r="X1148">
        <v>312</v>
      </c>
      <c r="Y1148">
        <v>116</v>
      </c>
      <c r="Z1148">
        <v>13</v>
      </c>
      <c r="AA1148">
        <v>24</v>
      </c>
      <c r="AB1148">
        <v>0</v>
      </c>
      <c r="AC1148">
        <v>0</v>
      </c>
      <c r="AD1148">
        <v>3073</v>
      </c>
      <c r="AE1148">
        <v>3215</v>
      </c>
      <c r="AF1148">
        <v>128</v>
      </c>
      <c r="AG1148">
        <v>0</v>
      </c>
      <c r="AH1148">
        <v>0</v>
      </c>
      <c r="AI1148">
        <v>1</v>
      </c>
      <c r="AJ1148">
        <v>8</v>
      </c>
      <c r="AK1148">
        <v>63</v>
      </c>
      <c r="AL1148">
        <v>0</v>
      </c>
      <c r="AM1148">
        <v>34</v>
      </c>
      <c r="AN1148">
        <v>0</v>
      </c>
      <c r="AO1148">
        <v>248</v>
      </c>
      <c r="AP1148">
        <v>47</v>
      </c>
    </row>
    <row r="1149" spans="1:42" x14ac:dyDescent="0.2">
      <c r="A1149">
        <v>59620400</v>
      </c>
      <c r="B1149" t="s">
        <v>1673</v>
      </c>
      <c r="C1149">
        <v>43100</v>
      </c>
      <c r="D1149">
        <v>0</v>
      </c>
      <c r="E1149">
        <v>0</v>
      </c>
      <c r="F1149">
        <v>0</v>
      </c>
      <c r="G1149">
        <v>0</v>
      </c>
      <c r="H1149">
        <v>0</v>
      </c>
      <c r="I1149" t="s">
        <v>1674</v>
      </c>
      <c r="J1149">
        <v>8610</v>
      </c>
      <c r="K1149">
        <v>1618</v>
      </c>
      <c r="L1149">
        <v>466</v>
      </c>
      <c r="M1149">
        <v>6429</v>
      </c>
      <c r="N1149">
        <v>96</v>
      </c>
      <c r="O1149">
        <v>910</v>
      </c>
      <c r="P1149">
        <v>356</v>
      </c>
      <c r="Q1149">
        <v>6</v>
      </c>
      <c r="R1149">
        <v>0</v>
      </c>
      <c r="S1149">
        <v>19</v>
      </c>
      <c r="T1149">
        <v>136</v>
      </c>
      <c r="U1149">
        <v>66</v>
      </c>
      <c r="V1149">
        <v>95</v>
      </c>
      <c r="W1149">
        <v>28</v>
      </c>
      <c r="X1149">
        <v>312</v>
      </c>
      <c r="Y1149">
        <v>116</v>
      </c>
      <c r="Z1149">
        <v>12</v>
      </c>
      <c r="AA1149">
        <v>25</v>
      </c>
      <c r="AB1149">
        <v>0</v>
      </c>
      <c r="AC1149">
        <v>0</v>
      </c>
      <c r="AD1149">
        <v>3086</v>
      </c>
      <c r="AE1149">
        <v>3214</v>
      </c>
      <c r="AF1149">
        <v>120</v>
      </c>
      <c r="AG1149">
        <v>0</v>
      </c>
      <c r="AH1149">
        <v>0</v>
      </c>
      <c r="AI1149">
        <v>1</v>
      </c>
      <c r="AJ1149">
        <v>9</v>
      </c>
      <c r="AK1149">
        <v>63</v>
      </c>
      <c r="AL1149">
        <v>0</v>
      </c>
      <c r="AM1149">
        <v>33</v>
      </c>
      <c r="AN1149">
        <v>0</v>
      </c>
      <c r="AO1149">
        <v>248</v>
      </c>
      <c r="AP1149">
        <v>39</v>
      </c>
    </row>
    <row r="1150" spans="1:42" x14ac:dyDescent="0.2">
      <c r="A1150">
        <v>59620400</v>
      </c>
      <c r="B1150" t="s">
        <v>1673</v>
      </c>
      <c r="C1150">
        <v>42735</v>
      </c>
      <c r="D1150">
        <v>0</v>
      </c>
      <c r="E1150">
        <v>0</v>
      </c>
      <c r="F1150">
        <v>0</v>
      </c>
      <c r="G1150">
        <v>0</v>
      </c>
      <c r="H1150">
        <v>0</v>
      </c>
      <c r="I1150" t="s">
        <v>1675</v>
      </c>
      <c r="J1150">
        <v>8610</v>
      </c>
      <c r="K1150">
        <v>1624</v>
      </c>
      <c r="L1150">
        <v>463</v>
      </c>
      <c r="M1150">
        <v>6426</v>
      </c>
      <c r="N1150">
        <v>97</v>
      </c>
      <c r="O1150">
        <v>916</v>
      </c>
      <c r="P1150">
        <v>360</v>
      </c>
      <c r="Q1150">
        <v>6</v>
      </c>
      <c r="R1150">
        <v>0</v>
      </c>
      <c r="S1150">
        <v>27</v>
      </c>
      <c r="T1150">
        <v>133</v>
      </c>
      <c r="U1150">
        <v>69</v>
      </c>
      <c r="V1150">
        <v>85</v>
      </c>
      <c r="W1150">
        <v>28</v>
      </c>
      <c r="X1150">
        <v>313</v>
      </c>
      <c r="Y1150">
        <v>114</v>
      </c>
      <c r="Z1150">
        <v>12</v>
      </c>
      <c r="AA1150">
        <v>25</v>
      </c>
      <c r="AB1150">
        <v>0</v>
      </c>
      <c r="AC1150">
        <v>0</v>
      </c>
      <c r="AD1150">
        <v>3113</v>
      </c>
      <c r="AE1150">
        <v>3199</v>
      </c>
      <c r="AF1150">
        <v>103</v>
      </c>
      <c r="AG1150">
        <v>0</v>
      </c>
      <c r="AH1150">
        <v>0</v>
      </c>
      <c r="AI1150">
        <v>1</v>
      </c>
      <c r="AJ1150">
        <v>10</v>
      </c>
      <c r="AK1150">
        <v>64</v>
      </c>
      <c r="AL1150">
        <v>0</v>
      </c>
      <c r="AM1150">
        <v>33</v>
      </c>
      <c r="AN1150">
        <v>0</v>
      </c>
      <c r="AO1150">
        <v>246</v>
      </c>
      <c r="AP1150">
        <v>29</v>
      </c>
    </row>
    <row r="1151" spans="1:42" x14ac:dyDescent="0.2">
      <c r="A1151">
        <v>59620440</v>
      </c>
      <c r="B1151" t="s">
        <v>1676</v>
      </c>
      <c r="C1151">
        <v>43465</v>
      </c>
      <c r="D1151">
        <v>0</v>
      </c>
      <c r="E1151">
        <v>0</v>
      </c>
      <c r="F1151">
        <v>0</v>
      </c>
      <c r="G1151">
        <v>0</v>
      </c>
      <c r="H1151">
        <v>0</v>
      </c>
      <c r="I1151" t="s">
        <v>2266</v>
      </c>
      <c r="J1151">
        <v>2903</v>
      </c>
      <c r="K1151">
        <v>233</v>
      </c>
      <c r="L1151">
        <v>126</v>
      </c>
      <c r="M1151">
        <v>2510</v>
      </c>
      <c r="N1151">
        <v>33</v>
      </c>
      <c r="O1151">
        <v>128</v>
      </c>
      <c r="P1151">
        <v>34</v>
      </c>
      <c r="Q1151">
        <v>0</v>
      </c>
      <c r="R1151">
        <v>0</v>
      </c>
      <c r="S1151">
        <v>0</v>
      </c>
      <c r="T1151">
        <v>37</v>
      </c>
      <c r="U1151">
        <v>7</v>
      </c>
      <c r="V1151">
        <v>23</v>
      </c>
      <c r="W1151">
        <v>4</v>
      </c>
      <c r="X1151">
        <v>57</v>
      </c>
      <c r="Y1151">
        <v>57</v>
      </c>
      <c r="Z1151">
        <v>3</v>
      </c>
      <c r="AA1151">
        <v>10</v>
      </c>
      <c r="AB1151">
        <v>0</v>
      </c>
      <c r="AC1151">
        <v>0</v>
      </c>
      <c r="AD1151">
        <v>866</v>
      </c>
      <c r="AE1151">
        <v>1593</v>
      </c>
      <c r="AF1151">
        <v>50</v>
      </c>
      <c r="AG1151">
        <v>0</v>
      </c>
      <c r="AH1151">
        <v>0</v>
      </c>
      <c r="AI1151">
        <v>0</v>
      </c>
      <c r="AJ1151">
        <v>1</v>
      </c>
      <c r="AK1151">
        <v>31</v>
      </c>
      <c r="AL1151">
        <v>0</v>
      </c>
      <c r="AM1151">
        <v>2</v>
      </c>
      <c r="AN1151">
        <v>0</v>
      </c>
      <c r="AO1151">
        <v>24</v>
      </c>
      <c r="AP1151">
        <v>13</v>
      </c>
    </row>
    <row r="1152" spans="1:42" x14ac:dyDescent="0.2">
      <c r="A1152">
        <v>59620440</v>
      </c>
      <c r="B1152" t="s">
        <v>1676</v>
      </c>
      <c r="C1152">
        <v>43100</v>
      </c>
      <c r="D1152">
        <v>0</v>
      </c>
      <c r="E1152">
        <v>0</v>
      </c>
      <c r="F1152">
        <v>0</v>
      </c>
      <c r="G1152">
        <v>0</v>
      </c>
      <c r="H1152">
        <v>0</v>
      </c>
      <c r="I1152" t="s">
        <v>1677</v>
      </c>
      <c r="J1152">
        <v>2903</v>
      </c>
      <c r="K1152">
        <v>232</v>
      </c>
      <c r="L1152">
        <v>126</v>
      </c>
      <c r="M1152">
        <v>2512</v>
      </c>
      <c r="N1152">
        <v>33</v>
      </c>
      <c r="O1152">
        <v>128</v>
      </c>
      <c r="P1152">
        <v>33</v>
      </c>
      <c r="Q1152">
        <v>0</v>
      </c>
      <c r="R1152">
        <v>0</v>
      </c>
      <c r="S1152">
        <v>0</v>
      </c>
      <c r="T1152">
        <v>37</v>
      </c>
      <c r="U1152">
        <v>7</v>
      </c>
      <c r="V1152">
        <v>23</v>
      </c>
      <c r="W1152">
        <v>4</v>
      </c>
      <c r="X1152">
        <v>57</v>
      </c>
      <c r="Y1152">
        <v>57</v>
      </c>
      <c r="Z1152">
        <v>3</v>
      </c>
      <c r="AA1152">
        <v>10</v>
      </c>
      <c r="AB1152">
        <v>0</v>
      </c>
      <c r="AC1152">
        <v>0</v>
      </c>
      <c r="AD1152">
        <v>867</v>
      </c>
      <c r="AE1152">
        <v>1593</v>
      </c>
      <c r="AF1152">
        <v>50</v>
      </c>
      <c r="AG1152">
        <v>0</v>
      </c>
      <c r="AH1152">
        <v>0</v>
      </c>
      <c r="AI1152">
        <v>0</v>
      </c>
      <c r="AJ1152">
        <v>1</v>
      </c>
      <c r="AK1152">
        <v>31</v>
      </c>
      <c r="AL1152">
        <v>0</v>
      </c>
      <c r="AM1152">
        <v>2</v>
      </c>
      <c r="AN1152">
        <v>0</v>
      </c>
      <c r="AO1152">
        <v>23</v>
      </c>
      <c r="AP1152">
        <v>13</v>
      </c>
    </row>
    <row r="1153" spans="1:42" x14ac:dyDescent="0.2">
      <c r="A1153">
        <v>59620440</v>
      </c>
      <c r="B1153" t="s">
        <v>1676</v>
      </c>
      <c r="C1153">
        <v>42735</v>
      </c>
      <c r="D1153">
        <v>0</v>
      </c>
      <c r="E1153">
        <v>0</v>
      </c>
      <c r="F1153">
        <v>0</v>
      </c>
      <c r="G1153">
        <v>0</v>
      </c>
      <c r="H1153">
        <v>0</v>
      </c>
      <c r="I1153" t="s">
        <v>1678</v>
      </c>
      <c r="J1153">
        <v>2903</v>
      </c>
      <c r="K1153">
        <v>233</v>
      </c>
      <c r="L1153">
        <v>131</v>
      </c>
      <c r="M1153">
        <v>2506</v>
      </c>
      <c r="N1153">
        <v>33</v>
      </c>
      <c r="O1153">
        <v>129</v>
      </c>
      <c r="P1153">
        <v>33</v>
      </c>
      <c r="Q1153">
        <v>0</v>
      </c>
      <c r="R1153">
        <v>0</v>
      </c>
      <c r="S1153">
        <v>0</v>
      </c>
      <c r="T1153">
        <v>34</v>
      </c>
      <c r="U1153">
        <v>7</v>
      </c>
      <c r="V1153">
        <v>25</v>
      </c>
      <c r="W1153">
        <v>4</v>
      </c>
      <c r="X1153">
        <v>57</v>
      </c>
      <c r="Y1153">
        <v>60</v>
      </c>
      <c r="Z1153">
        <v>3</v>
      </c>
      <c r="AA1153">
        <v>11</v>
      </c>
      <c r="AB1153">
        <v>0</v>
      </c>
      <c r="AC1153">
        <v>0</v>
      </c>
      <c r="AD1153">
        <v>876</v>
      </c>
      <c r="AE1153">
        <v>1603</v>
      </c>
      <c r="AF1153">
        <v>26</v>
      </c>
      <c r="AG1153">
        <v>0</v>
      </c>
      <c r="AH1153">
        <v>0</v>
      </c>
      <c r="AI1153">
        <v>0</v>
      </c>
      <c r="AJ1153">
        <v>1</v>
      </c>
      <c r="AK1153">
        <v>32</v>
      </c>
      <c r="AL1153">
        <v>0</v>
      </c>
      <c r="AM1153">
        <v>2</v>
      </c>
      <c r="AN1153">
        <v>0</v>
      </c>
      <c r="AO1153">
        <v>23</v>
      </c>
      <c r="AP1153">
        <v>15</v>
      </c>
    </row>
    <row r="1154" spans="1:42" x14ac:dyDescent="0.2">
      <c r="A1154">
        <v>59620480</v>
      </c>
      <c r="B1154" t="s">
        <v>1679</v>
      </c>
      <c r="C1154">
        <v>43465</v>
      </c>
      <c r="D1154">
        <v>0</v>
      </c>
      <c r="E1154">
        <v>0</v>
      </c>
      <c r="F1154">
        <v>0</v>
      </c>
      <c r="G1154">
        <v>0</v>
      </c>
      <c r="H1154">
        <v>0</v>
      </c>
      <c r="I1154" t="s">
        <v>2267</v>
      </c>
      <c r="J1154">
        <v>5410</v>
      </c>
      <c r="K1154">
        <v>419</v>
      </c>
      <c r="L1154">
        <v>251</v>
      </c>
      <c r="M1154">
        <v>4722</v>
      </c>
      <c r="N1154">
        <v>19</v>
      </c>
      <c r="O1154">
        <v>237</v>
      </c>
      <c r="P1154">
        <v>88</v>
      </c>
      <c r="Q1154">
        <v>0</v>
      </c>
      <c r="R1154">
        <v>0</v>
      </c>
      <c r="S1154">
        <v>2</v>
      </c>
      <c r="T1154">
        <v>51</v>
      </c>
      <c r="U1154">
        <v>12</v>
      </c>
      <c r="V1154">
        <v>22</v>
      </c>
      <c r="W1154">
        <v>7</v>
      </c>
      <c r="X1154">
        <v>105</v>
      </c>
      <c r="Y1154">
        <v>139</v>
      </c>
      <c r="Z1154">
        <v>2</v>
      </c>
      <c r="AA1154">
        <v>5</v>
      </c>
      <c r="AB1154">
        <v>0</v>
      </c>
      <c r="AC1154">
        <v>0</v>
      </c>
      <c r="AD1154">
        <v>1781</v>
      </c>
      <c r="AE1154">
        <v>2931</v>
      </c>
      <c r="AF1154">
        <v>7</v>
      </c>
      <c r="AG1154">
        <v>0</v>
      </c>
      <c r="AH1154">
        <v>0</v>
      </c>
      <c r="AI1154">
        <v>0</v>
      </c>
      <c r="AJ1154">
        <v>3</v>
      </c>
      <c r="AK1154">
        <v>13</v>
      </c>
      <c r="AL1154">
        <v>0</v>
      </c>
      <c r="AM1154">
        <v>6</v>
      </c>
      <c r="AN1154">
        <v>0</v>
      </c>
      <c r="AO1154">
        <v>71</v>
      </c>
      <c r="AP1154">
        <v>5</v>
      </c>
    </row>
    <row r="1155" spans="1:42" x14ac:dyDescent="0.2">
      <c r="A1155">
        <v>59620480</v>
      </c>
      <c r="B1155" t="s">
        <v>1679</v>
      </c>
      <c r="C1155">
        <v>43100</v>
      </c>
      <c r="D1155">
        <v>0</v>
      </c>
      <c r="E1155">
        <v>0</v>
      </c>
      <c r="F1155">
        <v>0</v>
      </c>
      <c r="G1155">
        <v>0</v>
      </c>
      <c r="H1155">
        <v>0</v>
      </c>
      <c r="I1155" t="s">
        <v>1680</v>
      </c>
      <c r="J1155">
        <v>5410</v>
      </c>
      <c r="K1155">
        <v>417</v>
      </c>
      <c r="L1155">
        <v>249</v>
      </c>
      <c r="M1155">
        <v>4725</v>
      </c>
      <c r="N1155">
        <v>19</v>
      </c>
      <c r="O1155">
        <v>237</v>
      </c>
      <c r="P1155">
        <v>87</v>
      </c>
      <c r="Q1155">
        <v>0</v>
      </c>
      <c r="R1155">
        <v>0</v>
      </c>
      <c r="S1155">
        <v>2</v>
      </c>
      <c r="T1155">
        <v>51</v>
      </c>
      <c r="U1155">
        <v>12</v>
      </c>
      <c r="V1155">
        <v>21</v>
      </c>
      <c r="W1155">
        <v>7</v>
      </c>
      <c r="X1155">
        <v>105</v>
      </c>
      <c r="Y1155">
        <v>138</v>
      </c>
      <c r="Z1155">
        <v>2</v>
      </c>
      <c r="AA1155">
        <v>5</v>
      </c>
      <c r="AB1155">
        <v>0</v>
      </c>
      <c r="AC1155">
        <v>0</v>
      </c>
      <c r="AD1155">
        <v>1781</v>
      </c>
      <c r="AE1155">
        <v>2937</v>
      </c>
      <c r="AF1155">
        <v>4</v>
      </c>
      <c r="AG1155">
        <v>0</v>
      </c>
      <c r="AH1155">
        <v>0</v>
      </c>
      <c r="AI1155">
        <v>0</v>
      </c>
      <c r="AJ1155">
        <v>3</v>
      </c>
      <c r="AK1155">
        <v>13</v>
      </c>
      <c r="AL1155">
        <v>0</v>
      </c>
      <c r="AM1155">
        <v>6</v>
      </c>
      <c r="AN1155">
        <v>0</v>
      </c>
      <c r="AO1155">
        <v>70</v>
      </c>
      <c r="AP1155">
        <v>4</v>
      </c>
    </row>
    <row r="1156" spans="1:42" x14ac:dyDescent="0.2">
      <c r="A1156">
        <v>59620480</v>
      </c>
      <c r="B1156" t="s">
        <v>1679</v>
      </c>
      <c r="C1156">
        <v>42735</v>
      </c>
      <c r="D1156">
        <v>0</v>
      </c>
      <c r="E1156">
        <v>0</v>
      </c>
      <c r="F1156">
        <v>0</v>
      </c>
      <c r="G1156">
        <v>0</v>
      </c>
      <c r="H1156">
        <v>0</v>
      </c>
      <c r="I1156" t="s">
        <v>1681</v>
      </c>
      <c r="J1156">
        <v>5410</v>
      </c>
      <c r="K1156">
        <v>416</v>
      </c>
      <c r="L1156">
        <v>246</v>
      </c>
      <c r="M1156">
        <v>4728</v>
      </c>
      <c r="N1156">
        <v>19</v>
      </c>
      <c r="O1156">
        <v>237</v>
      </c>
      <c r="P1156">
        <v>87</v>
      </c>
      <c r="Q1156">
        <v>0</v>
      </c>
      <c r="R1156">
        <v>0</v>
      </c>
      <c r="S1156">
        <v>2</v>
      </c>
      <c r="T1156">
        <v>52</v>
      </c>
      <c r="U1156">
        <v>12</v>
      </c>
      <c r="V1156">
        <v>20</v>
      </c>
      <c r="W1156">
        <v>7</v>
      </c>
      <c r="X1156">
        <v>102</v>
      </c>
      <c r="Y1156">
        <v>137</v>
      </c>
      <c r="Z1156">
        <v>2</v>
      </c>
      <c r="AA1156">
        <v>5</v>
      </c>
      <c r="AB1156">
        <v>0</v>
      </c>
      <c r="AC1156">
        <v>0</v>
      </c>
      <c r="AD1156">
        <v>1784</v>
      </c>
      <c r="AE1156">
        <v>2937</v>
      </c>
      <c r="AF1156">
        <v>3</v>
      </c>
      <c r="AG1156">
        <v>0</v>
      </c>
      <c r="AH1156">
        <v>0</v>
      </c>
      <c r="AI1156">
        <v>0</v>
      </c>
      <c r="AJ1156">
        <v>3</v>
      </c>
      <c r="AK1156">
        <v>13</v>
      </c>
      <c r="AL1156">
        <v>0</v>
      </c>
      <c r="AM1156">
        <v>6</v>
      </c>
      <c r="AN1156">
        <v>0</v>
      </c>
      <c r="AO1156">
        <v>70</v>
      </c>
      <c r="AP1156">
        <v>4</v>
      </c>
    </row>
    <row r="1157" spans="1:42" x14ac:dyDescent="0.2">
      <c r="A1157">
        <v>59620520</v>
      </c>
      <c r="B1157" t="s">
        <v>1682</v>
      </c>
      <c r="C1157">
        <v>43465</v>
      </c>
      <c r="D1157">
        <v>0</v>
      </c>
      <c r="E1157">
        <v>0</v>
      </c>
      <c r="F1157">
        <v>0</v>
      </c>
      <c r="G1157">
        <v>0</v>
      </c>
      <c r="H1157">
        <v>0</v>
      </c>
      <c r="I1157" t="s">
        <v>2268</v>
      </c>
      <c r="J1157">
        <v>9675</v>
      </c>
      <c r="K1157">
        <v>920</v>
      </c>
      <c r="L1157">
        <v>405</v>
      </c>
      <c r="M1157">
        <v>8240</v>
      </c>
      <c r="N1157">
        <v>110</v>
      </c>
      <c r="O1157">
        <v>477</v>
      </c>
      <c r="P1157">
        <v>254</v>
      </c>
      <c r="Q1157">
        <v>4</v>
      </c>
      <c r="R1157">
        <v>0</v>
      </c>
      <c r="S1157">
        <v>27</v>
      </c>
      <c r="T1157">
        <v>66</v>
      </c>
      <c r="U1157">
        <v>36</v>
      </c>
      <c r="V1157">
        <v>42</v>
      </c>
      <c r="W1157">
        <v>15</v>
      </c>
      <c r="X1157">
        <v>213</v>
      </c>
      <c r="Y1157">
        <v>147</v>
      </c>
      <c r="Z1157">
        <v>13</v>
      </c>
      <c r="AA1157">
        <v>32</v>
      </c>
      <c r="AB1157">
        <v>0</v>
      </c>
      <c r="AC1157">
        <v>0</v>
      </c>
      <c r="AD1157">
        <v>1740</v>
      </c>
      <c r="AE1157">
        <v>6415</v>
      </c>
      <c r="AF1157">
        <v>64</v>
      </c>
      <c r="AG1157">
        <v>6</v>
      </c>
      <c r="AH1157">
        <v>0</v>
      </c>
      <c r="AI1157">
        <v>1</v>
      </c>
      <c r="AJ1157">
        <v>13</v>
      </c>
      <c r="AK1157">
        <v>84</v>
      </c>
      <c r="AL1157">
        <v>0</v>
      </c>
      <c r="AM1157">
        <v>26</v>
      </c>
      <c r="AN1157">
        <v>0</v>
      </c>
      <c r="AO1157">
        <v>205</v>
      </c>
      <c r="AP1157">
        <v>14</v>
      </c>
    </row>
    <row r="1158" spans="1:42" x14ac:dyDescent="0.2">
      <c r="A1158">
        <v>59620520</v>
      </c>
      <c r="B1158" t="s">
        <v>1682</v>
      </c>
      <c r="C1158">
        <v>43100</v>
      </c>
      <c r="D1158">
        <v>0</v>
      </c>
      <c r="E1158">
        <v>0</v>
      </c>
      <c r="F1158">
        <v>0</v>
      </c>
      <c r="G1158">
        <v>0</v>
      </c>
      <c r="H1158">
        <v>0</v>
      </c>
      <c r="I1158" t="s">
        <v>1683</v>
      </c>
      <c r="J1158">
        <v>9675</v>
      </c>
      <c r="K1158">
        <v>924</v>
      </c>
      <c r="L1158">
        <v>401</v>
      </c>
      <c r="M1158">
        <v>8237</v>
      </c>
      <c r="N1158">
        <v>113</v>
      </c>
      <c r="O1158">
        <v>476</v>
      </c>
      <c r="P1158">
        <v>259</v>
      </c>
      <c r="Q1158">
        <v>6</v>
      </c>
      <c r="R1158">
        <v>0</v>
      </c>
      <c r="S1158">
        <v>27</v>
      </c>
      <c r="T1158">
        <v>66</v>
      </c>
      <c r="U1158">
        <v>36</v>
      </c>
      <c r="V1158">
        <v>40</v>
      </c>
      <c r="W1158">
        <v>15</v>
      </c>
      <c r="X1158">
        <v>215</v>
      </c>
      <c r="Y1158">
        <v>139</v>
      </c>
      <c r="Z1158">
        <v>13</v>
      </c>
      <c r="AA1158">
        <v>34</v>
      </c>
      <c r="AB1158">
        <v>0</v>
      </c>
      <c r="AC1158">
        <v>0</v>
      </c>
      <c r="AD1158">
        <v>1786</v>
      </c>
      <c r="AE1158">
        <v>6386</v>
      </c>
      <c r="AF1158">
        <v>44</v>
      </c>
      <c r="AG1158">
        <v>7</v>
      </c>
      <c r="AH1158">
        <v>0</v>
      </c>
      <c r="AI1158">
        <v>1</v>
      </c>
      <c r="AJ1158">
        <v>13</v>
      </c>
      <c r="AK1158">
        <v>84</v>
      </c>
      <c r="AL1158">
        <v>0</v>
      </c>
      <c r="AM1158">
        <v>29</v>
      </c>
      <c r="AN1158">
        <v>0</v>
      </c>
      <c r="AO1158">
        <v>206</v>
      </c>
      <c r="AP1158">
        <v>11</v>
      </c>
    </row>
    <row r="1159" spans="1:42" x14ac:dyDescent="0.2">
      <c r="A1159">
        <v>59620520</v>
      </c>
      <c r="B1159" t="s">
        <v>1682</v>
      </c>
      <c r="C1159">
        <v>42735</v>
      </c>
      <c r="D1159">
        <v>0</v>
      </c>
      <c r="E1159">
        <v>0</v>
      </c>
      <c r="F1159">
        <v>0</v>
      </c>
      <c r="G1159">
        <v>0</v>
      </c>
      <c r="H1159">
        <v>0</v>
      </c>
      <c r="I1159" t="s">
        <v>1684</v>
      </c>
      <c r="J1159">
        <v>9676</v>
      </c>
      <c r="K1159">
        <v>921</v>
      </c>
      <c r="L1159">
        <v>400</v>
      </c>
      <c r="M1159">
        <v>8238</v>
      </c>
      <c r="N1159">
        <v>116</v>
      </c>
      <c r="O1159">
        <v>472</v>
      </c>
      <c r="P1159">
        <v>259</v>
      </c>
      <c r="Q1159">
        <v>6</v>
      </c>
      <c r="R1159">
        <v>0</v>
      </c>
      <c r="S1159">
        <v>27</v>
      </c>
      <c r="T1159">
        <v>68</v>
      </c>
      <c r="U1159">
        <v>36</v>
      </c>
      <c r="V1159">
        <v>39</v>
      </c>
      <c r="W1159">
        <v>15</v>
      </c>
      <c r="X1159">
        <v>216</v>
      </c>
      <c r="Y1159">
        <v>135</v>
      </c>
      <c r="Z1159">
        <v>13</v>
      </c>
      <c r="AA1159">
        <v>36</v>
      </c>
      <c r="AB1159">
        <v>0</v>
      </c>
      <c r="AC1159">
        <v>0</v>
      </c>
      <c r="AD1159">
        <v>1801</v>
      </c>
      <c r="AE1159">
        <v>6382</v>
      </c>
      <c r="AF1159">
        <v>35</v>
      </c>
      <c r="AG1159">
        <v>7</v>
      </c>
      <c r="AH1159">
        <v>0</v>
      </c>
      <c r="AI1159">
        <v>1</v>
      </c>
      <c r="AJ1159">
        <v>13</v>
      </c>
      <c r="AK1159">
        <v>87</v>
      </c>
      <c r="AL1159">
        <v>0</v>
      </c>
      <c r="AM1159">
        <v>29</v>
      </c>
      <c r="AN1159">
        <v>0</v>
      </c>
      <c r="AO1159">
        <v>207</v>
      </c>
      <c r="AP1159">
        <v>11</v>
      </c>
    </row>
    <row r="1160" spans="1:42" x14ac:dyDescent="0.2">
      <c r="A1160">
        <v>59620560</v>
      </c>
      <c r="B1160" t="s">
        <v>1685</v>
      </c>
      <c r="C1160">
        <v>43465</v>
      </c>
      <c r="D1160">
        <v>0</v>
      </c>
      <c r="E1160">
        <v>0</v>
      </c>
      <c r="F1160">
        <v>0</v>
      </c>
      <c r="G1160">
        <v>0</v>
      </c>
      <c r="H1160">
        <v>0</v>
      </c>
      <c r="I1160" t="s">
        <v>2269</v>
      </c>
      <c r="J1160">
        <v>3809</v>
      </c>
      <c r="K1160">
        <v>442</v>
      </c>
      <c r="L1160">
        <v>196</v>
      </c>
      <c r="M1160">
        <v>3141</v>
      </c>
      <c r="N1160">
        <v>30</v>
      </c>
      <c r="O1160">
        <v>236</v>
      </c>
      <c r="P1160">
        <v>88</v>
      </c>
      <c r="Q1160">
        <v>0</v>
      </c>
      <c r="R1160">
        <v>0</v>
      </c>
      <c r="S1160">
        <v>1</v>
      </c>
      <c r="T1160">
        <v>47</v>
      </c>
      <c r="U1160">
        <v>10</v>
      </c>
      <c r="V1160">
        <v>53</v>
      </c>
      <c r="W1160">
        <v>6</v>
      </c>
      <c r="X1160">
        <v>122</v>
      </c>
      <c r="Y1160">
        <v>56</v>
      </c>
      <c r="Z1160">
        <v>10</v>
      </c>
      <c r="AA1160">
        <v>8</v>
      </c>
      <c r="AB1160">
        <v>0</v>
      </c>
      <c r="AC1160">
        <v>0</v>
      </c>
      <c r="AD1160">
        <v>1337</v>
      </c>
      <c r="AE1160">
        <v>1732</v>
      </c>
      <c r="AF1160">
        <v>69</v>
      </c>
      <c r="AG1160">
        <v>0</v>
      </c>
      <c r="AH1160">
        <v>0</v>
      </c>
      <c r="AI1160">
        <v>0</v>
      </c>
      <c r="AJ1160">
        <v>2</v>
      </c>
      <c r="AK1160">
        <v>20</v>
      </c>
      <c r="AL1160">
        <v>0</v>
      </c>
      <c r="AM1160">
        <v>10</v>
      </c>
      <c r="AN1160">
        <v>0</v>
      </c>
      <c r="AO1160">
        <v>68</v>
      </c>
      <c r="AP1160">
        <v>18</v>
      </c>
    </row>
    <row r="1161" spans="1:42" x14ac:dyDescent="0.2">
      <c r="A1161">
        <v>59620560</v>
      </c>
      <c r="B1161" t="s">
        <v>1685</v>
      </c>
      <c r="C1161">
        <v>43100</v>
      </c>
      <c r="D1161">
        <v>0</v>
      </c>
      <c r="E1161">
        <v>0</v>
      </c>
      <c r="F1161">
        <v>0</v>
      </c>
      <c r="G1161">
        <v>0</v>
      </c>
      <c r="H1161">
        <v>0</v>
      </c>
      <c r="I1161" t="s">
        <v>1686</v>
      </c>
      <c r="J1161">
        <v>3809</v>
      </c>
      <c r="K1161">
        <v>437</v>
      </c>
      <c r="L1161">
        <v>207</v>
      </c>
      <c r="M1161">
        <v>3135</v>
      </c>
      <c r="N1161">
        <v>30</v>
      </c>
      <c r="O1161">
        <v>243</v>
      </c>
      <c r="P1161">
        <v>90</v>
      </c>
      <c r="Q1161">
        <v>0</v>
      </c>
      <c r="R1161">
        <v>0</v>
      </c>
      <c r="S1161">
        <v>1</v>
      </c>
      <c r="T1161">
        <v>48</v>
      </c>
      <c r="U1161">
        <v>10</v>
      </c>
      <c r="V1161">
        <v>38</v>
      </c>
      <c r="W1161">
        <v>6</v>
      </c>
      <c r="X1161">
        <v>126</v>
      </c>
      <c r="Y1161">
        <v>57</v>
      </c>
      <c r="Z1161">
        <v>10</v>
      </c>
      <c r="AA1161">
        <v>13</v>
      </c>
      <c r="AB1161">
        <v>0</v>
      </c>
      <c r="AC1161">
        <v>0</v>
      </c>
      <c r="AD1161">
        <v>1359</v>
      </c>
      <c r="AE1161">
        <v>1725</v>
      </c>
      <c r="AF1161">
        <v>44</v>
      </c>
      <c r="AG1161">
        <v>0</v>
      </c>
      <c r="AH1161">
        <v>0</v>
      </c>
      <c r="AI1161">
        <v>0</v>
      </c>
      <c r="AJ1161">
        <v>7</v>
      </c>
      <c r="AK1161">
        <v>20</v>
      </c>
      <c r="AL1161">
        <v>0</v>
      </c>
      <c r="AM1161">
        <v>11</v>
      </c>
      <c r="AN1161">
        <v>0</v>
      </c>
      <c r="AO1161">
        <v>69</v>
      </c>
      <c r="AP1161">
        <v>14</v>
      </c>
    </row>
    <row r="1162" spans="1:42" x14ac:dyDescent="0.2">
      <c r="A1162">
        <v>59620560</v>
      </c>
      <c r="B1162" t="s">
        <v>1685</v>
      </c>
      <c r="C1162">
        <v>42735</v>
      </c>
      <c r="D1162">
        <v>0</v>
      </c>
      <c r="E1162">
        <v>0</v>
      </c>
      <c r="F1162">
        <v>0</v>
      </c>
      <c r="G1162">
        <v>0</v>
      </c>
      <c r="H1162">
        <v>0</v>
      </c>
      <c r="I1162" t="s">
        <v>1687</v>
      </c>
      <c r="J1162">
        <v>3809</v>
      </c>
      <c r="K1162">
        <v>433</v>
      </c>
      <c r="L1162">
        <v>220</v>
      </c>
      <c r="M1162">
        <v>3125</v>
      </c>
      <c r="N1162">
        <v>30</v>
      </c>
      <c r="O1162">
        <v>253</v>
      </c>
      <c r="P1162">
        <v>91</v>
      </c>
      <c r="Q1162">
        <v>0</v>
      </c>
      <c r="R1162">
        <v>0</v>
      </c>
      <c r="S1162">
        <v>1</v>
      </c>
      <c r="T1162">
        <v>43</v>
      </c>
      <c r="U1162">
        <v>11</v>
      </c>
      <c r="V1162">
        <v>29</v>
      </c>
      <c r="W1162">
        <v>6</v>
      </c>
      <c r="X1162">
        <v>131</v>
      </c>
      <c r="Y1162">
        <v>59</v>
      </c>
      <c r="Z1162">
        <v>12</v>
      </c>
      <c r="AA1162">
        <v>18</v>
      </c>
      <c r="AB1162">
        <v>0</v>
      </c>
      <c r="AC1162">
        <v>0</v>
      </c>
      <c r="AD1162">
        <v>1367</v>
      </c>
      <c r="AE1162">
        <v>1732</v>
      </c>
      <c r="AF1162">
        <v>14</v>
      </c>
      <c r="AG1162">
        <v>0</v>
      </c>
      <c r="AH1162">
        <v>0</v>
      </c>
      <c r="AI1162">
        <v>0</v>
      </c>
      <c r="AJ1162">
        <v>12</v>
      </c>
      <c r="AK1162">
        <v>20</v>
      </c>
      <c r="AL1162">
        <v>0</v>
      </c>
      <c r="AM1162">
        <v>11</v>
      </c>
      <c r="AN1162">
        <v>0</v>
      </c>
      <c r="AO1162">
        <v>70</v>
      </c>
      <c r="AP1162">
        <v>6</v>
      </c>
    </row>
    <row r="1163" spans="1:42" x14ac:dyDescent="0.2">
      <c r="A1163">
        <v>59620600</v>
      </c>
      <c r="B1163" t="s">
        <v>1688</v>
      </c>
      <c r="C1163">
        <v>43465</v>
      </c>
      <c r="D1163">
        <v>0</v>
      </c>
      <c r="E1163">
        <v>0</v>
      </c>
      <c r="F1163">
        <v>0</v>
      </c>
      <c r="G1163">
        <v>0</v>
      </c>
      <c r="H1163">
        <v>0</v>
      </c>
      <c r="I1163" t="s">
        <v>2270</v>
      </c>
      <c r="J1163">
        <v>3338</v>
      </c>
      <c r="K1163">
        <v>524</v>
      </c>
      <c r="L1163">
        <v>194</v>
      </c>
      <c r="M1163">
        <v>2537</v>
      </c>
      <c r="N1163">
        <v>82</v>
      </c>
      <c r="O1163">
        <v>279</v>
      </c>
      <c r="P1163">
        <v>168</v>
      </c>
      <c r="Q1163">
        <v>0</v>
      </c>
      <c r="R1163">
        <v>0</v>
      </c>
      <c r="S1163">
        <v>1</v>
      </c>
      <c r="T1163">
        <v>21</v>
      </c>
      <c r="U1163">
        <v>22</v>
      </c>
      <c r="V1163">
        <v>26</v>
      </c>
      <c r="W1163">
        <v>8</v>
      </c>
      <c r="X1163">
        <v>122</v>
      </c>
      <c r="Y1163">
        <v>47</v>
      </c>
      <c r="Z1163">
        <v>9</v>
      </c>
      <c r="AA1163">
        <v>17</v>
      </c>
      <c r="AB1163">
        <v>0</v>
      </c>
      <c r="AC1163">
        <v>0</v>
      </c>
      <c r="AD1163">
        <v>537</v>
      </c>
      <c r="AE1163">
        <v>1951</v>
      </c>
      <c r="AF1163">
        <v>42</v>
      </c>
      <c r="AG1163">
        <v>0</v>
      </c>
      <c r="AH1163">
        <v>0</v>
      </c>
      <c r="AI1163">
        <v>0</v>
      </c>
      <c r="AJ1163">
        <v>7</v>
      </c>
      <c r="AK1163">
        <v>82</v>
      </c>
      <c r="AL1163">
        <v>0</v>
      </c>
      <c r="AM1163">
        <v>1</v>
      </c>
      <c r="AN1163">
        <v>0</v>
      </c>
      <c r="AO1163">
        <v>120</v>
      </c>
      <c r="AP1163">
        <v>14</v>
      </c>
    </row>
    <row r="1164" spans="1:42" x14ac:dyDescent="0.2">
      <c r="A1164">
        <v>59620600</v>
      </c>
      <c r="B1164" t="s">
        <v>1688</v>
      </c>
      <c r="C1164">
        <v>43100</v>
      </c>
      <c r="D1164">
        <v>0</v>
      </c>
      <c r="E1164">
        <v>0</v>
      </c>
      <c r="F1164">
        <v>0</v>
      </c>
      <c r="G1164">
        <v>0</v>
      </c>
      <c r="H1164">
        <v>0</v>
      </c>
      <c r="I1164" t="s">
        <v>1689</v>
      </c>
      <c r="J1164">
        <v>3338</v>
      </c>
      <c r="K1164">
        <v>523</v>
      </c>
      <c r="L1164">
        <v>187</v>
      </c>
      <c r="M1164">
        <v>2545</v>
      </c>
      <c r="N1164">
        <v>83</v>
      </c>
      <c r="O1164">
        <v>281</v>
      </c>
      <c r="P1164">
        <v>168</v>
      </c>
      <c r="Q1164">
        <v>0</v>
      </c>
      <c r="R1164">
        <v>0</v>
      </c>
      <c r="S1164">
        <v>1</v>
      </c>
      <c r="T1164">
        <v>22</v>
      </c>
      <c r="U1164">
        <v>22</v>
      </c>
      <c r="V1164">
        <v>21</v>
      </c>
      <c r="W1164">
        <v>8</v>
      </c>
      <c r="X1164">
        <v>125</v>
      </c>
      <c r="Y1164">
        <v>35</v>
      </c>
      <c r="Z1164">
        <v>8</v>
      </c>
      <c r="AA1164">
        <v>19</v>
      </c>
      <c r="AB1164">
        <v>0</v>
      </c>
      <c r="AC1164">
        <v>0</v>
      </c>
      <c r="AD1164">
        <v>565</v>
      </c>
      <c r="AE1164">
        <v>1957</v>
      </c>
      <c r="AF1164">
        <v>12</v>
      </c>
      <c r="AG1164">
        <v>0</v>
      </c>
      <c r="AH1164">
        <v>0</v>
      </c>
      <c r="AI1164">
        <v>0</v>
      </c>
      <c r="AJ1164">
        <v>10</v>
      </c>
      <c r="AK1164">
        <v>82</v>
      </c>
      <c r="AL1164">
        <v>0</v>
      </c>
      <c r="AM1164">
        <v>1</v>
      </c>
      <c r="AN1164">
        <v>0</v>
      </c>
      <c r="AO1164">
        <v>120</v>
      </c>
      <c r="AP1164">
        <v>9</v>
      </c>
    </row>
    <row r="1165" spans="1:42" x14ac:dyDescent="0.2">
      <c r="A1165">
        <v>59620600</v>
      </c>
      <c r="B1165" t="s">
        <v>1688</v>
      </c>
      <c r="C1165">
        <v>42735</v>
      </c>
      <c r="D1165">
        <v>0</v>
      </c>
      <c r="E1165">
        <v>0</v>
      </c>
      <c r="F1165">
        <v>0</v>
      </c>
      <c r="G1165">
        <v>0</v>
      </c>
      <c r="H1165">
        <v>0</v>
      </c>
      <c r="I1165" t="s">
        <v>1690</v>
      </c>
      <c r="J1165">
        <v>3339</v>
      </c>
      <c r="K1165">
        <v>523</v>
      </c>
      <c r="L1165">
        <v>181</v>
      </c>
      <c r="M1165">
        <v>2552</v>
      </c>
      <c r="N1165">
        <v>83</v>
      </c>
      <c r="O1165">
        <v>281</v>
      </c>
      <c r="P1165">
        <v>168</v>
      </c>
      <c r="Q1165">
        <v>0</v>
      </c>
      <c r="R1165">
        <v>0</v>
      </c>
      <c r="S1165">
        <v>1</v>
      </c>
      <c r="T1165">
        <v>22</v>
      </c>
      <c r="U1165">
        <v>22</v>
      </c>
      <c r="V1165">
        <v>22</v>
      </c>
      <c r="W1165">
        <v>8</v>
      </c>
      <c r="X1165">
        <v>127</v>
      </c>
      <c r="Y1165">
        <v>27</v>
      </c>
      <c r="Z1165">
        <v>8</v>
      </c>
      <c r="AA1165">
        <v>19</v>
      </c>
      <c r="AB1165">
        <v>0</v>
      </c>
      <c r="AC1165">
        <v>0</v>
      </c>
      <c r="AD1165">
        <v>574</v>
      </c>
      <c r="AE1165">
        <v>1960</v>
      </c>
      <c r="AF1165">
        <v>7</v>
      </c>
      <c r="AG1165">
        <v>0</v>
      </c>
      <c r="AH1165">
        <v>0</v>
      </c>
      <c r="AI1165">
        <v>0</v>
      </c>
      <c r="AJ1165">
        <v>10</v>
      </c>
      <c r="AK1165">
        <v>82</v>
      </c>
      <c r="AL1165">
        <v>0</v>
      </c>
      <c r="AM1165">
        <v>1</v>
      </c>
      <c r="AN1165">
        <v>0</v>
      </c>
      <c r="AO1165">
        <v>120</v>
      </c>
      <c r="AP1165">
        <v>10</v>
      </c>
    </row>
    <row r="1166" spans="1:42" x14ac:dyDescent="0.2">
      <c r="A1166">
        <v>59660000</v>
      </c>
      <c r="B1166" t="s">
        <v>1691</v>
      </c>
      <c r="C1166">
        <v>43465</v>
      </c>
      <c r="D1166">
        <v>0</v>
      </c>
      <c r="E1166">
        <v>0</v>
      </c>
      <c r="F1166">
        <v>0</v>
      </c>
      <c r="G1166">
        <v>0</v>
      </c>
      <c r="H1166">
        <v>0</v>
      </c>
      <c r="I1166" t="s">
        <v>2271</v>
      </c>
      <c r="J1166">
        <v>71214</v>
      </c>
      <c r="K1166">
        <v>5758</v>
      </c>
      <c r="L1166">
        <v>4971</v>
      </c>
      <c r="M1166">
        <v>59277</v>
      </c>
      <c r="N1166">
        <v>1209</v>
      </c>
      <c r="O1166">
        <v>2715</v>
      </c>
      <c r="P1166">
        <v>1234</v>
      </c>
      <c r="Q1166">
        <v>32</v>
      </c>
      <c r="R1166">
        <v>0</v>
      </c>
      <c r="S1166">
        <v>102</v>
      </c>
      <c r="T1166">
        <v>642</v>
      </c>
      <c r="U1166">
        <v>238</v>
      </c>
      <c r="V1166">
        <v>739</v>
      </c>
      <c r="W1166">
        <v>56</v>
      </c>
      <c r="X1166">
        <v>2054</v>
      </c>
      <c r="Y1166">
        <v>2670</v>
      </c>
      <c r="Z1166">
        <v>98</v>
      </c>
      <c r="AA1166">
        <v>126</v>
      </c>
      <c r="AB1166">
        <v>23</v>
      </c>
      <c r="AC1166">
        <v>1</v>
      </c>
      <c r="AD1166">
        <v>16718</v>
      </c>
      <c r="AE1166">
        <v>40316</v>
      </c>
      <c r="AF1166">
        <v>2111</v>
      </c>
      <c r="AG1166">
        <v>3</v>
      </c>
      <c r="AH1166">
        <v>0</v>
      </c>
      <c r="AI1166">
        <v>19</v>
      </c>
      <c r="AJ1166">
        <v>110</v>
      </c>
      <c r="AK1166">
        <v>289</v>
      </c>
      <c r="AL1166">
        <v>0</v>
      </c>
      <c r="AM1166">
        <v>920</v>
      </c>
      <c r="AN1166">
        <v>0</v>
      </c>
      <c r="AO1166">
        <v>918</v>
      </c>
      <c r="AP1166">
        <v>372</v>
      </c>
    </row>
    <row r="1167" spans="1:42" x14ac:dyDescent="0.2">
      <c r="A1167">
        <v>59660000</v>
      </c>
      <c r="B1167" t="s">
        <v>1691</v>
      </c>
      <c r="C1167">
        <v>43100</v>
      </c>
      <c r="D1167">
        <v>0</v>
      </c>
      <c r="E1167">
        <v>0</v>
      </c>
      <c r="F1167">
        <v>0</v>
      </c>
      <c r="G1167">
        <v>0</v>
      </c>
      <c r="H1167">
        <v>0</v>
      </c>
      <c r="I1167" t="s">
        <v>1692</v>
      </c>
      <c r="J1167">
        <v>71214</v>
      </c>
      <c r="K1167">
        <v>5709</v>
      </c>
      <c r="L1167">
        <v>4978</v>
      </c>
      <c r="M1167">
        <v>59312</v>
      </c>
      <c r="N1167">
        <v>1215</v>
      </c>
      <c r="O1167">
        <v>2694</v>
      </c>
      <c r="P1167">
        <v>1234</v>
      </c>
      <c r="Q1167">
        <v>36</v>
      </c>
      <c r="R1167">
        <v>0</v>
      </c>
      <c r="S1167">
        <v>101</v>
      </c>
      <c r="T1167">
        <v>634</v>
      </c>
      <c r="U1167">
        <v>234</v>
      </c>
      <c r="V1167">
        <v>721</v>
      </c>
      <c r="W1167">
        <v>56</v>
      </c>
      <c r="X1167">
        <v>2059</v>
      </c>
      <c r="Y1167">
        <v>2669</v>
      </c>
      <c r="Z1167">
        <v>100</v>
      </c>
      <c r="AA1167">
        <v>126</v>
      </c>
      <c r="AB1167">
        <v>23</v>
      </c>
      <c r="AC1167">
        <v>1</v>
      </c>
      <c r="AD1167">
        <v>16800</v>
      </c>
      <c r="AE1167">
        <v>40378</v>
      </c>
      <c r="AF1167">
        <v>2000</v>
      </c>
      <c r="AG1167">
        <v>3</v>
      </c>
      <c r="AH1167">
        <v>0</v>
      </c>
      <c r="AI1167">
        <v>18</v>
      </c>
      <c r="AJ1167">
        <v>113</v>
      </c>
      <c r="AK1167">
        <v>290</v>
      </c>
      <c r="AL1167">
        <v>0</v>
      </c>
      <c r="AM1167">
        <v>925</v>
      </c>
      <c r="AN1167">
        <v>0</v>
      </c>
      <c r="AO1167">
        <v>910</v>
      </c>
      <c r="AP1167">
        <v>374</v>
      </c>
    </row>
    <row r="1168" spans="1:42" x14ac:dyDescent="0.2">
      <c r="A1168">
        <v>59660000</v>
      </c>
      <c r="B1168" t="s">
        <v>1691</v>
      </c>
      <c r="C1168">
        <v>42735</v>
      </c>
      <c r="D1168">
        <v>0</v>
      </c>
      <c r="E1168">
        <v>0</v>
      </c>
      <c r="F1168">
        <v>0</v>
      </c>
      <c r="G1168">
        <v>0</v>
      </c>
      <c r="H1168">
        <v>0</v>
      </c>
      <c r="I1168" t="s">
        <v>1693</v>
      </c>
      <c r="J1168">
        <v>71214</v>
      </c>
      <c r="K1168">
        <v>5675</v>
      </c>
      <c r="L1168">
        <v>4982</v>
      </c>
      <c r="M1168">
        <v>59332</v>
      </c>
      <c r="N1168">
        <v>1224</v>
      </c>
      <c r="O1168">
        <v>2691</v>
      </c>
      <c r="P1168">
        <v>1216</v>
      </c>
      <c r="Q1168">
        <v>36</v>
      </c>
      <c r="R1168">
        <v>0</v>
      </c>
      <c r="S1168">
        <v>103</v>
      </c>
      <c r="T1168">
        <v>626</v>
      </c>
      <c r="U1168">
        <v>228</v>
      </c>
      <c r="V1168">
        <v>718</v>
      </c>
      <c r="W1168">
        <v>56</v>
      </c>
      <c r="X1168">
        <v>2057</v>
      </c>
      <c r="Y1168">
        <v>2670</v>
      </c>
      <c r="Z1168">
        <v>105</v>
      </c>
      <c r="AA1168">
        <v>127</v>
      </c>
      <c r="AB1168">
        <v>23</v>
      </c>
      <c r="AC1168">
        <v>1</v>
      </c>
      <c r="AD1168">
        <v>16824</v>
      </c>
      <c r="AE1168">
        <v>40540</v>
      </c>
      <c r="AF1168">
        <v>1831</v>
      </c>
      <c r="AG1168">
        <v>5</v>
      </c>
      <c r="AH1168">
        <v>0</v>
      </c>
      <c r="AI1168">
        <v>18</v>
      </c>
      <c r="AJ1168">
        <v>115</v>
      </c>
      <c r="AK1168">
        <v>297</v>
      </c>
      <c r="AL1168">
        <v>0</v>
      </c>
      <c r="AM1168">
        <v>928</v>
      </c>
      <c r="AN1168">
        <v>0</v>
      </c>
      <c r="AO1168">
        <v>889</v>
      </c>
      <c r="AP1168">
        <v>368</v>
      </c>
    </row>
    <row r="1169" spans="1:42" x14ac:dyDescent="0.2">
      <c r="A1169">
        <v>59660040</v>
      </c>
      <c r="B1169" t="s">
        <v>1694</v>
      </c>
      <c r="C1169">
        <v>43465</v>
      </c>
      <c r="D1169">
        <v>0</v>
      </c>
      <c r="E1169">
        <v>0</v>
      </c>
      <c r="F1169">
        <v>0</v>
      </c>
      <c r="G1169">
        <v>0</v>
      </c>
      <c r="H1169">
        <v>0</v>
      </c>
      <c r="I1169" t="s">
        <v>2272</v>
      </c>
      <c r="J1169">
        <v>9795</v>
      </c>
      <c r="K1169">
        <v>963</v>
      </c>
      <c r="L1169">
        <v>655</v>
      </c>
      <c r="M1169">
        <v>7622</v>
      </c>
      <c r="N1169">
        <v>554</v>
      </c>
      <c r="O1169">
        <v>455</v>
      </c>
      <c r="P1169">
        <v>204</v>
      </c>
      <c r="Q1169">
        <v>0</v>
      </c>
      <c r="R1169">
        <v>0</v>
      </c>
      <c r="S1169">
        <v>0</v>
      </c>
      <c r="T1169">
        <v>87</v>
      </c>
      <c r="U1169">
        <v>51</v>
      </c>
      <c r="V1169">
        <v>154</v>
      </c>
      <c r="W1169">
        <v>11</v>
      </c>
      <c r="X1169">
        <v>286</v>
      </c>
      <c r="Y1169">
        <v>326</v>
      </c>
      <c r="Z1169">
        <v>17</v>
      </c>
      <c r="AA1169">
        <v>27</v>
      </c>
      <c r="AB1169">
        <v>0</v>
      </c>
      <c r="AC1169">
        <v>0</v>
      </c>
      <c r="AD1169">
        <v>2428</v>
      </c>
      <c r="AE1169">
        <v>4909</v>
      </c>
      <c r="AF1169">
        <v>248</v>
      </c>
      <c r="AG1169">
        <v>0</v>
      </c>
      <c r="AH1169">
        <v>0</v>
      </c>
      <c r="AI1169">
        <v>4</v>
      </c>
      <c r="AJ1169">
        <v>34</v>
      </c>
      <c r="AK1169">
        <v>35</v>
      </c>
      <c r="AL1169">
        <v>0</v>
      </c>
      <c r="AM1169">
        <v>520</v>
      </c>
      <c r="AN1169">
        <v>0</v>
      </c>
      <c r="AO1169">
        <v>166</v>
      </c>
      <c r="AP1169">
        <v>54</v>
      </c>
    </row>
    <row r="1170" spans="1:42" x14ac:dyDescent="0.2">
      <c r="A1170">
        <v>59660040</v>
      </c>
      <c r="B1170" t="s">
        <v>1694</v>
      </c>
      <c r="C1170">
        <v>43100</v>
      </c>
      <c r="D1170">
        <v>0</v>
      </c>
      <c r="E1170">
        <v>0</v>
      </c>
      <c r="F1170">
        <v>0</v>
      </c>
      <c r="G1170">
        <v>0</v>
      </c>
      <c r="H1170">
        <v>0</v>
      </c>
      <c r="I1170" t="s">
        <v>1695</v>
      </c>
      <c r="J1170">
        <v>9795</v>
      </c>
      <c r="K1170">
        <v>961</v>
      </c>
      <c r="L1170">
        <v>654</v>
      </c>
      <c r="M1170">
        <v>7625</v>
      </c>
      <c r="N1170">
        <v>555</v>
      </c>
      <c r="O1170">
        <v>453</v>
      </c>
      <c r="P1170">
        <v>204</v>
      </c>
      <c r="Q1170">
        <v>0</v>
      </c>
      <c r="R1170">
        <v>0</v>
      </c>
      <c r="S1170">
        <v>0</v>
      </c>
      <c r="T1170">
        <v>87</v>
      </c>
      <c r="U1170">
        <v>51</v>
      </c>
      <c r="V1170">
        <v>155</v>
      </c>
      <c r="W1170">
        <v>11</v>
      </c>
      <c r="X1170">
        <v>284</v>
      </c>
      <c r="Y1170">
        <v>327</v>
      </c>
      <c r="Z1170">
        <v>17</v>
      </c>
      <c r="AA1170">
        <v>27</v>
      </c>
      <c r="AB1170">
        <v>0</v>
      </c>
      <c r="AC1170">
        <v>0</v>
      </c>
      <c r="AD1170">
        <v>2429</v>
      </c>
      <c r="AE1170">
        <v>4917</v>
      </c>
      <c r="AF1170">
        <v>242</v>
      </c>
      <c r="AG1170">
        <v>0</v>
      </c>
      <c r="AH1170">
        <v>0</v>
      </c>
      <c r="AI1170">
        <v>4</v>
      </c>
      <c r="AJ1170">
        <v>34</v>
      </c>
      <c r="AK1170">
        <v>35</v>
      </c>
      <c r="AL1170">
        <v>0</v>
      </c>
      <c r="AM1170">
        <v>520</v>
      </c>
      <c r="AN1170">
        <v>0</v>
      </c>
      <c r="AO1170">
        <v>166</v>
      </c>
      <c r="AP1170">
        <v>53</v>
      </c>
    </row>
    <row r="1171" spans="1:42" x14ac:dyDescent="0.2">
      <c r="A1171">
        <v>59660040</v>
      </c>
      <c r="B1171" t="s">
        <v>1694</v>
      </c>
      <c r="C1171">
        <v>42735</v>
      </c>
      <c r="D1171">
        <v>0</v>
      </c>
      <c r="E1171">
        <v>0</v>
      </c>
      <c r="F1171">
        <v>0</v>
      </c>
      <c r="G1171">
        <v>0</v>
      </c>
      <c r="H1171">
        <v>0</v>
      </c>
      <c r="I1171" t="s">
        <v>1696</v>
      </c>
      <c r="J1171">
        <v>9795</v>
      </c>
      <c r="K1171">
        <v>957</v>
      </c>
      <c r="L1171">
        <v>654</v>
      </c>
      <c r="M1171">
        <v>7629</v>
      </c>
      <c r="N1171">
        <v>554</v>
      </c>
      <c r="O1171">
        <v>450</v>
      </c>
      <c r="P1171">
        <v>205</v>
      </c>
      <c r="Q1171">
        <v>0</v>
      </c>
      <c r="R1171">
        <v>0</v>
      </c>
      <c r="S1171">
        <v>0</v>
      </c>
      <c r="T1171">
        <v>87</v>
      </c>
      <c r="U1171">
        <v>50</v>
      </c>
      <c r="V1171">
        <v>154</v>
      </c>
      <c r="W1171">
        <v>11</v>
      </c>
      <c r="X1171">
        <v>284</v>
      </c>
      <c r="Y1171">
        <v>327</v>
      </c>
      <c r="Z1171">
        <v>17</v>
      </c>
      <c r="AA1171">
        <v>27</v>
      </c>
      <c r="AB1171">
        <v>0</v>
      </c>
      <c r="AC1171">
        <v>0</v>
      </c>
      <c r="AD1171">
        <v>2432</v>
      </c>
      <c r="AE1171">
        <v>4917</v>
      </c>
      <c r="AF1171">
        <v>242</v>
      </c>
      <c r="AG1171">
        <v>0</v>
      </c>
      <c r="AH1171">
        <v>0</v>
      </c>
      <c r="AI1171">
        <v>4</v>
      </c>
      <c r="AJ1171">
        <v>34</v>
      </c>
      <c r="AK1171">
        <v>35</v>
      </c>
      <c r="AL1171">
        <v>0</v>
      </c>
      <c r="AM1171">
        <v>520</v>
      </c>
      <c r="AN1171">
        <v>0</v>
      </c>
      <c r="AO1171">
        <v>165</v>
      </c>
      <c r="AP1171">
        <v>53</v>
      </c>
    </row>
    <row r="1172" spans="1:42" x14ac:dyDescent="0.2">
      <c r="A1172">
        <v>59660080</v>
      </c>
      <c r="B1172" t="s">
        <v>1697</v>
      </c>
      <c r="C1172">
        <v>43465</v>
      </c>
      <c r="D1172">
        <v>0</v>
      </c>
      <c r="E1172">
        <v>0</v>
      </c>
      <c r="F1172">
        <v>0</v>
      </c>
      <c r="G1172">
        <v>0</v>
      </c>
      <c r="H1172">
        <v>0</v>
      </c>
      <c r="I1172" t="s">
        <v>2273</v>
      </c>
      <c r="J1172">
        <v>6711</v>
      </c>
      <c r="K1172">
        <v>616</v>
      </c>
      <c r="L1172">
        <v>550</v>
      </c>
      <c r="M1172">
        <v>5500</v>
      </c>
      <c r="N1172">
        <v>47</v>
      </c>
      <c r="O1172">
        <v>259</v>
      </c>
      <c r="P1172">
        <v>105</v>
      </c>
      <c r="Q1172">
        <v>8</v>
      </c>
      <c r="R1172">
        <v>0</v>
      </c>
      <c r="S1172">
        <v>55</v>
      </c>
      <c r="T1172">
        <v>104</v>
      </c>
      <c r="U1172">
        <v>15</v>
      </c>
      <c r="V1172">
        <v>66</v>
      </c>
      <c r="W1172">
        <v>4</v>
      </c>
      <c r="X1172">
        <v>281</v>
      </c>
      <c r="Y1172">
        <v>257</v>
      </c>
      <c r="Z1172">
        <v>12</v>
      </c>
      <c r="AA1172">
        <v>0</v>
      </c>
      <c r="AB1172">
        <v>0</v>
      </c>
      <c r="AC1172">
        <v>0</v>
      </c>
      <c r="AD1172">
        <v>2726</v>
      </c>
      <c r="AE1172">
        <v>2642</v>
      </c>
      <c r="AF1172">
        <v>128</v>
      </c>
      <c r="AG1172">
        <v>0</v>
      </c>
      <c r="AH1172">
        <v>0</v>
      </c>
      <c r="AI1172">
        <v>2</v>
      </c>
      <c r="AJ1172">
        <v>1</v>
      </c>
      <c r="AK1172">
        <v>23</v>
      </c>
      <c r="AL1172">
        <v>0</v>
      </c>
      <c r="AM1172">
        <v>23</v>
      </c>
      <c r="AN1172">
        <v>0</v>
      </c>
      <c r="AO1172">
        <v>87</v>
      </c>
      <c r="AP1172">
        <v>35</v>
      </c>
    </row>
    <row r="1173" spans="1:42" x14ac:dyDescent="0.2">
      <c r="A1173">
        <v>59660080</v>
      </c>
      <c r="B1173" t="s">
        <v>1697</v>
      </c>
      <c r="C1173">
        <v>43100</v>
      </c>
      <c r="D1173">
        <v>0</v>
      </c>
      <c r="E1173">
        <v>0</v>
      </c>
      <c r="F1173">
        <v>0</v>
      </c>
      <c r="G1173">
        <v>0</v>
      </c>
      <c r="H1173">
        <v>0</v>
      </c>
      <c r="I1173" t="s">
        <v>1698</v>
      </c>
      <c r="J1173">
        <v>6711</v>
      </c>
      <c r="K1173">
        <v>611</v>
      </c>
      <c r="L1173">
        <v>550</v>
      </c>
      <c r="M1173">
        <v>5504</v>
      </c>
      <c r="N1173">
        <v>47</v>
      </c>
      <c r="O1173">
        <v>257</v>
      </c>
      <c r="P1173">
        <v>105</v>
      </c>
      <c r="Q1173">
        <v>8</v>
      </c>
      <c r="R1173">
        <v>0</v>
      </c>
      <c r="S1173">
        <v>54</v>
      </c>
      <c r="T1173">
        <v>104</v>
      </c>
      <c r="U1173">
        <v>15</v>
      </c>
      <c r="V1173">
        <v>66</v>
      </c>
      <c r="W1173">
        <v>4</v>
      </c>
      <c r="X1173">
        <v>282</v>
      </c>
      <c r="Y1173">
        <v>256</v>
      </c>
      <c r="Z1173">
        <v>12</v>
      </c>
      <c r="AA1173">
        <v>0</v>
      </c>
      <c r="AB1173">
        <v>0</v>
      </c>
      <c r="AC1173">
        <v>0</v>
      </c>
      <c r="AD1173">
        <v>2729</v>
      </c>
      <c r="AE1173">
        <v>2643</v>
      </c>
      <c r="AF1173">
        <v>128</v>
      </c>
      <c r="AG1173">
        <v>0</v>
      </c>
      <c r="AH1173">
        <v>0</v>
      </c>
      <c r="AI1173">
        <v>2</v>
      </c>
      <c r="AJ1173">
        <v>1</v>
      </c>
      <c r="AK1173">
        <v>23</v>
      </c>
      <c r="AL1173">
        <v>0</v>
      </c>
      <c r="AM1173">
        <v>23</v>
      </c>
      <c r="AN1173">
        <v>0</v>
      </c>
      <c r="AO1173">
        <v>88</v>
      </c>
      <c r="AP1173">
        <v>35</v>
      </c>
    </row>
    <row r="1174" spans="1:42" x14ac:dyDescent="0.2">
      <c r="A1174">
        <v>59660080</v>
      </c>
      <c r="B1174" t="s">
        <v>1697</v>
      </c>
      <c r="C1174">
        <v>42735</v>
      </c>
      <c r="D1174">
        <v>0</v>
      </c>
      <c r="E1174">
        <v>0</v>
      </c>
      <c r="F1174">
        <v>0</v>
      </c>
      <c r="G1174">
        <v>0</v>
      </c>
      <c r="H1174">
        <v>0</v>
      </c>
      <c r="I1174" t="s">
        <v>1699</v>
      </c>
      <c r="J1174">
        <v>6711</v>
      </c>
      <c r="K1174">
        <v>603</v>
      </c>
      <c r="L1174">
        <v>550</v>
      </c>
      <c r="M1174">
        <v>5511</v>
      </c>
      <c r="N1174">
        <v>47</v>
      </c>
      <c r="O1174">
        <v>254</v>
      </c>
      <c r="P1174">
        <v>103</v>
      </c>
      <c r="Q1174">
        <v>8</v>
      </c>
      <c r="R1174">
        <v>0</v>
      </c>
      <c r="S1174">
        <v>54</v>
      </c>
      <c r="T1174">
        <v>100</v>
      </c>
      <c r="U1174">
        <v>14</v>
      </c>
      <c r="V1174">
        <v>66</v>
      </c>
      <c r="W1174">
        <v>4</v>
      </c>
      <c r="X1174">
        <v>283</v>
      </c>
      <c r="Y1174">
        <v>255</v>
      </c>
      <c r="Z1174">
        <v>12</v>
      </c>
      <c r="AA1174">
        <v>0</v>
      </c>
      <c r="AB1174">
        <v>0</v>
      </c>
      <c r="AC1174">
        <v>0</v>
      </c>
      <c r="AD1174">
        <v>2727</v>
      </c>
      <c r="AE1174">
        <v>2656</v>
      </c>
      <c r="AF1174">
        <v>123</v>
      </c>
      <c r="AG1174">
        <v>0</v>
      </c>
      <c r="AH1174">
        <v>0</v>
      </c>
      <c r="AI1174">
        <v>2</v>
      </c>
      <c r="AJ1174">
        <v>2</v>
      </c>
      <c r="AK1174">
        <v>23</v>
      </c>
      <c r="AL1174">
        <v>0</v>
      </c>
      <c r="AM1174">
        <v>24</v>
      </c>
      <c r="AN1174">
        <v>0</v>
      </c>
      <c r="AO1174">
        <v>87</v>
      </c>
      <c r="AP1174">
        <v>34</v>
      </c>
    </row>
    <row r="1175" spans="1:42" x14ac:dyDescent="0.2">
      <c r="A1175">
        <v>59660120</v>
      </c>
      <c r="B1175" t="s">
        <v>1700</v>
      </c>
      <c r="C1175">
        <v>43465</v>
      </c>
      <c r="D1175">
        <v>0</v>
      </c>
      <c r="E1175">
        <v>0</v>
      </c>
      <c r="F1175">
        <v>0</v>
      </c>
      <c r="G1175">
        <v>0</v>
      </c>
      <c r="H1175">
        <v>0</v>
      </c>
      <c r="I1175" t="s">
        <v>2274</v>
      </c>
      <c r="J1175">
        <v>10442</v>
      </c>
      <c r="K1175">
        <v>764</v>
      </c>
      <c r="L1175">
        <v>779</v>
      </c>
      <c r="M1175">
        <v>8774</v>
      </c>
      <c r="N1175">
        <v>124</v>
      </c>
      <c r="O1175">
        <v>353</v>
      </c>
      <c r="P1175">
        <v>203</v>
      </c>
      <c r="Q1175">
        <v>0</v>
      </c>
      <c r="R1175">
        <v>0</v>
      </c>
      <c r="S1175">
        <v>0</v>
      </c>
      <c r="T1175">
        <v>96</v>
      </c>
      <c r="U1175">
        <v>30</v>
      </c>
      <c r="V1175">
        <v>75</v>
      </c>
      <c r="W1175">
        <v>6</v>
      </c>
      <c r="X1175">
        <v>247</v>
      </c>
      <c r="Y1175">
        <v>481</v>
      </c>
      <c r="Z1175">
        <v>6</v>
      </c>
      <c r="AA1175">
        <v>37</v>
      </c>
      <c r="AB1175">
        <v>9</v>
      </c>
      <c r="AC1175">
        <v>0</v>
      </c>
      <c r="AD1175">
        <v>2232</v>
      </c>
      <c r="AE1175">
        <v>5941</v>
      </c>
      <c r="AF1175">
        <v>571</v>
      </c>
      <c r="AG1175">
        <v>0</v>
      </c>
      <c r="AH1175">
        <v>0</v>
      </c>
      <c r="AI1175">
        <v>1</v>
      </c>
      <c r="AJ1175">
        <v>29</v>
      </c>
      <c r="AK1175">
        <v>72</v>
      </c>
      <c r="AL1175">
        <v>0</v>
      </c>
      <c r="AM1175">
        <v>52</v>
      </c>
      <c r="AN1175">
        <v>0</v>
      </c>
      <c r="AO1175">
        <v>167</v>
      </c>
      <c r="AP1175">
        <v>51</v>
      </c>
    </row>
    <row r="1176" spans="1:42" x14ac:dyDescent="0.2">
      <c r="A1176">
        <v>59660120</v>
      </c>
      <c r="B1176" t="s">
        <v>1700</v>
      </c>
      <c r="C1176">
        <v>43100</v>
      </c>
      <c r="D1176">
        <v>0</v>
      </c>
      <c r="E1176">
        <v>0</v>
      </c>
      <c r="F1176">
        <v>0</v>
      </c>
      <c r="G1176">
        <v>0</v>
      </c>
      <c r="H1176">
        <v>0</v>
      </c>
      <c r="I1176" t="s">
        <v>1701</v>
      </c>
      <c r="J1176">
        <v>10442</v>
      </c>
      <c r="K1176">
        <v>761</v>
      </c>
      <c r="L1176">
        <v>779</v>
      </c>
      <c r="M1176">
        <v>8778</v>
      </c>
      <c r="N1176">
        <v>124</v>
      </c>
      <c r="O1176">
        <v>353</v>
      </c>
      <c r="P1176">
        <v>200</v>
      </c>
      <c r="Q1176">
        <v>0</v>
      </c>
      <c r="R1176">
        <v>0</v>
      </c>
      <c r="S1176">
        <v>0</v>
      </c>
      <c r="T1176">
        <v>96</v>
      </c>
      <c r="U1176">
        <v>30</v>
      </c>
      <c r="V1176">
        <v>75</v>
      </c>
      <c r="W1176">
        <v>6</v>
      </c>
      <c r="X1176">
        <v>247</v>
      </c>
      <c r="Y1176">
        <v>481</v>
      </c>
      <c r="Z1176">
        <v>6</v>
      </c>
      <c r="AA1176">
        <v>37</v>
      </c>
      <c r="AB1176">
        <v>9</v>
      </c>
      <c r="AC1176">
        <v>0</v>
      </c>
      <c r="AD1176">
        <v>2236</v>
      </c>
      <c r="AE1176">
        <v>5941</v>
      </c>
      <c r="AF1176">
        <v>570</v>
      </c>
      <c r="AG1176">
        <v>0</v>
      </c>
      <c r="AH1176">
        <v>0</v>
      </c>
      <c r="AI1176">
        <v>1</v>
      </c>
      <c r="AJ1176">
        <v>30</v>
      </c>
      <c r="AK1176">
        <v>72</v>
      </c>
      <c r="AL1176">
        <v>0</v>
      </c>
      <c r="AM1176">
        <v>52</v>
      </c>
      <c r="AN1176">
        <v>0</v>
      </c>
      <c r="AO1176">
        <v>164</v>
      </c>
      <c r="AP1176">
        <v>51</v>
      </c>
    </row>
    <row r="1177" spans="1:42" x14ac:dyDescent="0.2">
      <c r="A1177">
        <v>59660120</v>
      </c>
      <c r="B1177" t="s">
        <v>1700</v>
      </c>
      <c r="C1177">
        <v>42735</v>
      </c>
      <c r="D1177">
        <v>0</v>
      </c>
      <c r="E1177">
        <v>0</v>
      </c>
      <c r="F1177">
        <v>0</v>
      </c>
      <c r="G1177">
        <v>0</v>
      </c>
      <c r="H1177">
        <v>0</v>
      </c>
      <c r="I1177" t="s">
        <v>1702</v>
      </c>
      <c r="J1177">
        <v>10442</v>
      </c>
      <c r="K1177">
        <v>755</v>
      </c>
      <c r="L1177">
        <v>781</v>
      </c>
      <c r="M1177">
        <v>8776</v>
      </c>
      <c r="N1177">
        <v>131</v>
      </c>
      <c r="O1177">
        <v>350</v>
      </c>
      <c r="P1177">
        <v>200</v>
      </c>
      <c r="Q1177">
        <v>0</v>
      </c>
      <c r="R1177">
        <v>0</v>
      </c>
      <c r="S1177">
        <v>0</v>
      </c>
      <c r="T1177">
        <v>96</v>
      </c>
      <c r="U1177">
        <v>30</v>
      </c>
      <c r="V1177">
        <v>73</v>
      </c>
      <c r="W1177">
        <v>6</v>
      </c>
      <c r="X1177">
        <v>248</v>
      </c>
      <c r="Y1177">
        <v>480</v>
      </c>
      <c r="Z1177">
        <v>7</v>
      </c>
      <c r="AA1177">
        <v>37</v>
      </c>
      <c r="AB1177">
        <v>9</v>
      </c>
      <c r="AC1177">
        <v>0</v>
      </c>
      <c r="AD1177">
        <v>2247</v>
      </c>
      <c r="AE1177">
        <v>5944</v>
      </c>
      <c r="AF1177">
        <v>558</v>
      </c>
      <c r="AG1177">
        <v>0</v>
      </c>
      <c r="AH1177">
        <v>0</v>
      </c>
      <c r="AI1177">
        <v>1</v>
      </c>
      <c r="AJ1177">
        <v>25</v>
      </c>
      <c r="AK1177">
        <v>79</v>
      </c>
      <c r="AL1177">
        <v>0</v>
      </c>
      <c r="AM1177">
        <v>52</v>
      </c>
      <c r="AN1177">
        <v>0</v>
      </c>
      <c r="AO1177">
        <v>164</v>
      </c>
      <c r="AP1177">
        <v>48</v>
      </c>
    </row>
    <row r="1178" spans="1:42" x14ac:dyDescent="0.2">
      <c r="A1178">
        <v>59660160</v>
      </c>
      <c r="B1178" t="s">
        <v>1703</v>
      </c>
      <c r="C1178">
        <v>43465</v>
      </c>
      <c r="D1178">
        <v>0</v>
      </c>
      <c r="E1178">
        <v>0</v>
      </c>
      <c r="F1178">
        <v>0</v>
      </c>
      <c r="G1178">
        <v>0</v>
      </c>
      <c r="H1178">
        <v>0</v>
      </c>
      <c r="I1178" t="s">
        <v>2275</v>
      </c>
      <c r="J1178">
        <v>14863</v>
      </c>
      <c r="K1178">
        <v>620</v>
      </c>
      <c r="L1178">
        <v>758</v>
      </c>
      <c r="M1178">
        <v>13432</v>
      </c>
      <c r="N1178">
        <v>53</v>
      </c>
      <c r="O1178">
        <v>280</v>
      </c>
      <c r="P1178">
        <v>101</v>
      </c>
      <c r="Q1178">
        <v>1</v>
      </c>
      <c r="R1178">
        <v>0</v>
      </c>
      <c r="S1178">
        <v>3</v>
      </c>
      <c r="T1178">
        <v>90</v>
      </c>
      <c r="U1178">
        <v>18</v>
      </c>
      <c r="V1178">
        <v>121</v>
      </c>
      <c r="W1178">
        <v>6</v>
      </c>
      <c r="X1178">
        <v>208</v>
      </c>
      <c r="Y1178">
        <v>517</v>
      </c>
      <c r="Z1178">
        <v>11</v>
      </c>
      <c r="AA1178">
        <v>23</v>
      </c>
      <c r="AB1178">
        <v>0</v>
      </c>
      <c r="AC1178">
        <v>0</v>
      </c>
      <c r="AD1178">
        <v>2218</v>
      </c>
      <c r="AE1178">
        <v>10835</v>
      </c>
      <c r="AF1178">
        <v>372</v>
      </c>
      <c r="AG1178">
        <v>0</v>
      </c>
      <c r="AH1178">
        <v>0</v>
      </c>
      <c r="AI1178">
        <v>3</v>
      </c>
      <c r="AJ1178">
        <v>5</v>
      </c>
      <c r="AK1178">
        <v>38</v>
      </c>
      <c r="AL1178">
        <v>0</v>
      </c>
      <c r="AM1178">
        <v>14</v>
      </c>
      <c r="AN1178">
        <v>0</v>
      </c>
      <c r="AO1178">
        <v>84</v>
      </c>
      <c r="AP1178">
        <v>74</v>
      </c>
    </row>
    <row r="1179" spans="1:42" x14ac:dyDescent="0.2">
      <c r="A1179">
        <v>59660160</v>
      </c>
      <c r="B1179" t="s">
        <v>1703</v>
      </c>
      <c r="C1179">
        <v>43100</v>
      </c>
      <c r="D1179">
        <v>0</v>
      </c>
      <c r="E1179">
        <v>0</v>
      </c>
      <c r="F1179">
        <v>0</v>
      </c>
      <c r="G1179">
        <v>0</v>
      </c>
      <c r="H1179">
        <v>0</v>
      </c>
      <c r="I1179" t="s">
        <v>1704</v>
      </c>
      <c r="J1179">
        <v>14863</v>
      </c>
      <c r="K1179">
        <v>595</v>
      </c>
      <c r="L1179">
        <v>766</v>
      </c>
      <c r="M1179">
        <v>13447</v>
      </c>
      <c r="N1179">
        <v>55</v>
      </c>
      <c r="O1179">
        <v>272</v>
      </c>
      <c r="P1179">
        <v>104</v>
      </c>
      <c r="Q1179">
        <v>5</v>
      </c>
      <c r="R1179">
        <v>0</v>
      </c>
      <c r="S1179">
        <v>3</v>
      </c>
      <c r="T1179">
        <v>81</v>
      </c>
      <c r="U1179">
        <v>16</v>
      </c>
      <c r="V1179">
        <v>108</v>
      </c>
      <c r="W1179">
        <v>7</v>
      </c>
      <c r="X1179">
        <v>212</v>
      </c>
      <c r="Y1179">
        <v>518</v>
      </c>
      <c r="Z1179">
        <v>13</v>
      </c>
      <c r="AA1179">
        <v>23</v>
      </c>
      <c r="AB1179">
        <v>0</v>
      </c>
      <c r="AC1179">
        <v>0</v>
      </c>
      <c r="AD1179">
        <v>2286</v>
      </c>
      <c r="AE1179">
        <v>10845</v>
      </c>
      <c r="AF1179">
        <v>305</v>
      </c>
      <c r="AG1179">
        <v>0</v>
      </c>
      <c r="AH1179">
        <v>0</v>
      </c>
      <c r="AI1179">
        <v>2</v>
      </c>
      <c r="AJ1179">
        <v>8</v>
      </c>
      <c r="AK1179">
        <v>38</v>
      </c>
      <c r="AL1179">
        <v>0</v>
      </c>
      <c r="AM1179">
        <v>17</v>
      </c>
      <c r="AN1179">
        <v>0</v>
      </c>
      <c r="AO1179">
        <v>79</v>
      </c>
      <c r="AP1179">
        <v>79</v>
      </c>
    </row>
    <row r="1180" spans="1:42" x14ac:dyDescent="0.2">
      <c r="A1180">
        <v>59660160</v>
      </c>
      <c r="B1180" t="s">
        <v>1703</v>
      </c>
      <c r="C1180">
        <v>42735</v>
      </c>
      <c r="D1180">
        <v>0</v>
      </c>
      <c r="E1180">
        <v>0</v>
      </c>
      <c r="F1180">
        <v>0</v>
      </c>
      <c r="G1180">
        <v>0</v>
      </c>
      <c r="H1180">
        <v>0</v>
      </c>
      <c r="I1180" t="s">
        <v>1705</v>
      </c>
      <c r="J1180">
        <v>14863</v>
      </c>
      <c r="K1180">
        <v>594</v>
      </c>
      <c r="L1180">
        <v>766</v>
      </c>
      <c r="M1180">
        <v>13447</v>
      </c>
      <c r="N1180">
        <v>56</v>
      </c>
      <c r="O1180">
        <v>271</v>
      </c>
      <c r="P1180">
        <v>104</v>
      </c>
      <c r="Q1180">
        <v>5</v>
      </c>
      <c r="R1180">
        <v>0</v>
      </c>
      <c r="S1180">
        <v>3</v>
      </c>
      <c r="T1180">
        <v>80</v>
      </c>
      <c r="U1180">
        <v>16</v>
      </c>
      <c r="V1180">
        <v>108</v>
      </c>
      <c r="W1180">
        <v>7</v>
      </c>
      <c r="X1180">
        <v>209</v>
      </c>
      <c r="Y1180">
        <v>521</v>
      </c>
      <c r="Z1180">
        <v>13</v>
      </c>
      <c r="AA1180">
        <v>23</v>
      </c>
      <c r="AB1180">
        <v>0</v>
      </c>
      <c r="AC1180">
        <v>0</v>
      </c>
      <c r="AD1180">
        <v>2292</v>
      </c>
      <c r="AE1180">
        <v>10851</v>
      </c>
      <c r="AF1180">
        <v>295</v>
      </c>
      <c r="AG1180">
        <v>0</v>
      </c>
      <c r="AH1180">
        <v>0</v>
      </c>
      <c r="AI1180">
        <v>2</v>
      </c>
      <c r="AJ1180">
        <v>8</v>
      </c>
      <c r="AK1180">
        <v>38</v>
      </c>
      <c r="AL1180">
        <v>0</v>
      </c>
      <c r="AM1180">
        <v>18</v>
      </c>
      <c r="AN1180">
        <v>0</v>
      </c>
      <c r="AO1180">
        <v>76</v>
      </c>
      <c r="AP1180">
        <v>79</v>
      </c>
    </row>
    <row r="1181" spans="1:42" x14ac:dyDescent="0.2">
      <c r="A1181">
        <v>59660200</v>
      </c>
      <c r="B1181" t="s">
        <v>1706</v>
      </c>
      <c r="C1181">
        <v>43465</v>
      </c>
      <c r="D1181">
        <v>0</v>
      </c>
      <c r="E1181">
        <v>0</v>
      </c>
      <c r="F1181">
        <v>0</v>
      </c>
      <c r="G1181">
        <v>0</v>
      </c>
      <c r="H1181">
        <v>0</v>
      </c>
      <c r="I1181" t="s">
        <v>2276</v>
      </c>
      <c r="J1181">
        <v>13559</v>
      </c>
      <c r="K1181">
        <v>1043</v>
      </c>
      <c r="L1181">
        <v>785</v>
      </c>
      <c r="M1181">
        <v>11647</v>
      </c>
      <c r="N1181">
        <v>84</v>
      </c>
      <c r="O1181">
        <v>501</v>
      </c>
      <c r="P1181">
        <v>237</v>
      </c>
      <c r="Q1181">
        <v>11</v>
      </c>
      <c r="R1181">
        <v>0</v>
      </c>
      <c r="S1181">
        <v>43</v>
      </c>
      <c r="T1181">
        <v>97</v>
      </c>
      <c r="U1181">
        <v>47</v>
      </c>
      <c r="V1181">
        <v>95</v>
      </c>
      <c r="W1181">
        <v>10</v>
      </c>
      <c r="X1181">
        <v>271</v>
      </c>
      <c r="Y1181">
        <v>470</v>
      </c>
      <c r="Z1181">
        <v>15</v>
      </c>
      <c r="AA1181">
        <v>29</v>
      </c>
      <c r="AB1181">
        <v>0</v>
      </c>
      <c r="AC1181">
        <v>0</v>
      </c>
      <c r="AD1181">
        <v>2701</v>
      </c>
      <c r="AE1181">
        <v>8519</v>
      </c>
      <c r="AF1181">
        <v>400</v>
      </c>
      <c r="AG1181">
        <v>3</v>
      </c>
      <c r="AH1181">
        <v>0</v>
      </c>
      <c r="AI1181">
        <v>1</v>
      </c>
      <c r="AJ1181">
        <v>23</v>
      </c>
      <c r="AK1181">
        <v>67</v>
      </c>
      <c r="AL1181">
        <v>0</v>
      </c>
      <c r="AM1181">
        <v>18</v>
      </c>
      <c r="AN1181">
        <v>0</v>
      </c>
      <c r="AO1181">
        <v>168</v>
      </c>
      <c r="AP1181">
        <v>59</v>
      </c>
    </row>
    <row r="1182" spans="1:42" x14ac:dyDescent="0.2">
      <c r="A1182">
        <v>59660200</v>
      </c>
      <c r="B1182" t="s">
        <v>1706</v>
      </c>
      <c r="C1182">
        <v>43100</v>
      </c>
      <c r="D1182">
        <v>0</v>
      </c>
      <c r="E1182">
        <v>0</v>
      </c>
      <c r="F1182">
        <v>0</v>
      </c>
      <c r="G1182">
        <v>0</v>
      </c>
      <c r="H1182">
        <v>0</v>
      </c>
      <c r="I1182" t="s">
        <v>1707</v>
      </c>
      <c r="J1182">
        <v>13559</v>
      </c>
      <c r="K1182">
        <v>1035</v>
      </c>
      <c r="L1182">
        <v>784</v>
      </c>
      <c r="M1182">
        <v>11652</v>
      </c>
      <c r="N1182">
        <v>87</v>
      </c>
      <c r="O1182">
        <v>498</v>
      </c>
      <c r="P1182">
        <v>238</v>
      </c>
      <c r="Q1182">
        <v>11</v>
      </c>
      <c r="R1182">
        <v>0</v>
      </c>
      <c r="S1182">
        <v>43</v>
      </c>
      <c r="T1182">
        <v>96</v>
      </c>
      <c r="U1182">
        <v>46</v>
      </c>
      <c r="V1182">
        <v>92</v>
      </c>
      <c r="W1182">
        <v>11</v>
      </c>
      <c r="X1182">
        <v>271</v>
      </c>
      <c r="Y1182">
        <v>469</v>
      </c>
      <c r="Z1182">
        <v>15</v>
      </c>
      <c r="AA1182">
        <v>29</v>
      </c>
      <c r="AB1182">
        <v>0</v>
      </c>
      <c r="AC1182">
        <v>0</v>
      </c>
      <c r="AD1182">
        <v>2705</v>
      </c>
      <c r="AE1182">
        <v>8561</v>
      </c>
      <c r="AF1182">
        <v>359</v>
      </c>
      <c r="AG1182">
        <v>3</v>
      </c>
      <c r="AH1182">
        <v>0</v>
      </c>
      <c r="AI1182">
        <v>1</v>
      </c>
      <c r="AJ1182">
        <v>23</v>
      </c>
      <c r="AK1182">
        <v>67</v>
      </c>
      <c r="AL1182">
        <v>0</v>
      </c>
      <c r="AM1182">
        <v>20</v>
      </c>
      <c r="AN1182">
        <v>0</v>
      </c>
      <c r="AO1182">
        <v>168</v>
      </c>
      <c r="AP1182">
        <v>57</v>
      </c>
    </row>
    <row r="1183" spans="1:42" x14ac:dyDescent="0.2">
      <c r="A1183">
        <v>59660200</v>
      </c>
      <c r="B1183" t="s">
        <v>1706</v>
      </c>
      <c r="C1183">
        <v>42735</v>
      </c>
      <c r="D1183">
        <v>0</v>
      </c>
      <c r="E1183">
        <v>0</v>
      </c>
      <c r="F1183">
        <v>0</v>
      </c>
      <c r="G1183">
        <v>0</v>
      </c>
      <c r="H1183">
        <v>0</v>
      </c>
      <c r="I1183" t="s">
        <v>1708</v>
      </c>
      <c r="J1183">
        <v>13559</v>
      </c>
      <c r="K1183">
        <v>1025</v>
      </c>
      <c r="L1183">
        <v>787</v>
      </c>
      <c r="M1183">
        <v>11659</v>
      </c>
      <c r="N1183">
        <v>89</v>
      </c>
      <c r="O1183">
        <v>507</v>
      </c>
      <c r="P1183">
        <v>220</v>
      </c>
      <c r="Q1183">
        <v>12</v>
      </c>
      <c r="R1183">
        <v>0</v>
      </c>
      <c r="S1183">
        <v>45</v>
      </c>
      <c r="T1183">
        <v>96</v>
      </c>
      <c r="U1183">
        <v>43</v>
      </c>
      <c r="V1183">
        <v>91</v>
      </c>
      <c r="W1183">
        <v>11</v>
      </c>
      <c r="X1183">
        <v>271</v>
      </c>
      <c r="Y1183">
        <v>469</v>
      </c>
      <c r="Z1183">
        <v>18</v>
      </c>
      <c r="AA1183">
        <v>29</v>
      </c>
      <c r="AB1183">
        <v>0</v>
      </c>
      <c r="AC1183">
        <v>0</v>
      </c>
      <c r="AD1183">
        <v>2706</v>
      </c>
      <c r="AE1183">
        <v>8699</v>
      </c>
      <c r="AF1183">
        <v>218</v>
      </c>
      <c r="AG1183">
        <v>5</v>
      </c>
      <c r="AH1183">
        <v>0</v>
      </c>
      <c r="AI1183">
        <v>1</v>
      </c>
      <c r="AJ1183">
        <v>29</v>
      </c>
      <c r="AK1183">
        <v>68</v>
      </c>
      <c r="AL1183">
        <v>0</v>
      </c>
      <c r="AM1183">
        <v>21</v>
      </c>
      <c r="AN1183">
        <v>0</v>
      </c>
      <c r="AO1183">
        <v>153</v>
      </c>
      <c r="AP1183">
        <v>54</v>
      </c>
    </row>
    <row r="1184" spans="1:42" x14ac:dyDescent="0.2">
      <c r="A1184">
        <v>59660240</v>
      </c>
      <c r="B1184" t="s">
        <v>1709</v>
      </c>
      <c r="C1184">
        <v>43465</v>
      </c>
      <c r="D1184">
        <v>0</v>
      </c>
      <c r="E1184">
        <v>0</v>
      </c>
      <c r="F1184">
        <v>0</v>
      </c>
      <c r="G1184">
        <v>0</v>
      </c>
      <c r="H1184">
        <v>0</v>
      </c>
      <c r="I1184" t="s">
        <v>2277</v>
      </c>
      <c r="J1184">
        <v>8588</v>
      </c>
      <c r="K1184">
        <v>906</v>
      </c>
      <c r="L1184">
        <v>807</v>
      </c>
      <c r="M1184">
        <v>6575</v>
      </c>
      <c r="N1184">
        <v>300</v>
      </c>
      <c r="O1184">
        <v>425</v>
      </c>
      <c r="P1184">
        <v>218</v>
      </c>
      <c r="Q1184">
        <v>4</v>
      </c>
      <c r="R1184">
        <v>0</v>
      </c>
      <c r="S1184">
        <v>1</v>
      </c>
      <c r="T1184">
        <v>83</v>
      </c>
      <c r="U1184">
        <v>55</v>
      </c>
      <c r="V1184">
        <v>108</v>
      </c>
      <c r="W1184">
        <v>11</v>
      </c>
      <c r="X1184">
        <v>405</v>
      </c>
      <c r="Y1184">
        <v>369</v>
      </c>
      <c r="Z1184">
        <v>21</v>
      </c>
      <c r="AA1184">
        <v>10</v>
      </c>
      <c r="AB1184">
        <v>0</v>
      </c>
      <c r="AC1184">
        <v>1</v>
      </c>
      <c r="AD1184">
        <v>1864</v>
      </c>
      <c r="AE1184">
        <v>4482</v>
      </c>
      <c r="AF1184">
        <v>212</v>
      </c>
      <c r="AG1184">
        <v>0</v>
      </c>
      <c r="AH1184">
        <v>0</v>
      </c>
      <c r="AI1184">
        <v>5</v>
      </c>
      <c r="AJ1184">
        <v>13</v>
      </c>
      <c r="AK1184">
        <v>24</v>
      </c>
      <c r="AL1184">
        <v>0</v>
      </c>
      <c r="AM1184">
        <v>276</v>
      </c>
      <c r="AN1184">
        <v>0</v>
      </c>
      <c r="AO1184">
        <v>116</v>
      </c>
      <c r="AP1184">
        <v>50</v>
      </c>
    </row>
    <row r="1185" spans="1:42" x14ac:dyDescent="0.2">
      <c r="A1185">
        <v>59660240</v>
      </c>
      <c r="B1185" t="s">
        <v>1709</v>
      </c>
      <c r="C1185">
        <v>43100</v>
      </c>
      <c r="D1185">
        <v>0</v>
      </c>
      <c r="E1185">
        <v>0</v>
      </c>
      <c r="F1185">
        <v>0</v>
      </c>
      <c r="G1185">
        <v>0</v>
      </c>
      <c r="H1185">
        <v>0</v>
      </c>
      <c r="I1185" t="s">
        <v>1710</v>
      </c>
      <c r="J1185">
        <v>8588</v>
      </c>
      <c r="K1185">
        <v>902</v>
      </c>
      <c r="L1185">
        <v>807</v>
      </c>
      <c r="M1185">
        <v>6579</v>
      </c>
      <c r="N1185">
        <v>301</v>
      </c>
      <c r="O1185">
        <v>423</v>
      </c>
      <c r="P1185">
        <v>218</v>
      </c>
      <c r="Q1185">
        <v>4</v>
      </c>
      <c r="R1185">
        <v>0</v>
      </c>
      <c r="S1185">
        <v>1</v>
      </c>
      <c r="T1185">
        <v>83</v>
      </c>
      <c r="U1185">
        <v>54</v>
      </c>
      <c r="V1185">
        <v>108</v>
      </c>
      <c r="W1185">
        <v>11</v>
      </c>
      <c r="X1185">
        <v>407</v>
      </c>
      <c r="Y1185">
        <v>368</v>
      </c>
      <c r="Z1185">
        <v>21</v>
      </c>
      <c r="AA1185">
        <v>11</v>
      </c>
      <c r="AB1185">
        <v>0</v>
      </c>
      <c r="AC1185">
        <v>1</v>
      </c>
      <c r="AD1185">
        <v>1866</v>
      </c>
      <c r="AE1185">
        <v>4483</v>
      </c>
      <c r="AF1185">
        <v>213</v>
      </c>
      <c r="AG1185">
        <v>0</v>
      </c>
      <c r="AH1185">
        <v>0</v>
      </c>
      <c r="AI1185">
        <v>4</v>
      </c>
      <c r="AJ1185">
        <v>12</v>
      </c>
      <c r="AK1185">
        <v>25</v>
      </c>
      <c r="AL1185">
        <v>0</v>
      </c>
      <c r="AM1185">
        <v>276</v>
      </c>
      <c r="AN1185">
        <v>0</v>
      </c>
      <c r="AO1185">
        <v>116</v>
      </c>
      <c r="AP1185">
        <v>50</v>
      </c>
    </row>
    <row r="1186" spans="1:42" x14ac:dyDescent="0.2">
      <c r="A1186">
        <v>59660240</v>
      </c>
      <c r="B1186" t="s">
        <v>1709</v>
      </c>
      <c r="C1186">
        <v>42735</v>
      </c>
      <c r="D1186">
        <v>0</v>
      </c>
      <c r="E1186">
        <v>0</v>
      </c>
      <c r="F1186">
        <v>0</v>
      </c>
      <c r="G1186">
        <v>0</v>
      </c>
      <c r="H1186">
        <v>0</v>
      </c>
      <c r="I1186" t="s">
        <v>1711</v>
      </c>
      <c r="J1186">
        <v>8588</v>
      </c>
      <c r="K1186">
        <v>898</v>
      </c>
      <c r="L1186">
        <v>808</v>
      </c>
      <c r="M1186">
        <v>6582</v>
      </c>
      <c r="N1186">
        <v>301</v>
      </c>
      <c r="O1186">
        <v>421</v>
      </c>
      <c r="P1186">
        <v>218</v>
      </c>
      <c r="Q1186">
        <v>4</v>
      </c>
      <c r="R1186">
        <v>0</v>
      </c>
      <c r="S1186">
        <v>1</v>
      </c>
      <c r="T1186">
        <v>81</v>
      </c>
      <c r="U1186">
        <v>54</v>
      </c>
      <c r="V1186">
        <v>108</v>
      </c>
      <c r="W1186">
        <v>11</v>
      </c>
      <c r="X1186">
        <v>407</v>
      </c>
      <c r="Y1186">
        <v>368</v>
      </c>
      <c r="Z1186">
        <v>21</v>
      </c>
      <c r="AA1186">
        <v>11</v>
      </c>
      <c r="AB1186">
        <v>0</v>
      </c>
      <c r="AC1186">
        <v>1</v>
      </c>
      <c r="AD1186">
        <v>1869</v>
      </c>
      <c r="AE1186">
        <v>4483</v>
      </c>
      <c r="AF1186">
        <v>213</v>
      </c>
      <c r="AG1186">
        <v>0</v>
      </c>
      <c r="AH1186">
        <v>0</v>
      </c>
      <c r="AI1186">
        <v>4</v>
      </c>
      <c r="AJ1186">
        <v>12</v>
      </c>
      <c r="AK1186">
        <v>25</v>
      </c>
      <c r="AL1186">
        <v>0</v>
      </c>
      <c r="AM1186">
        <v>276</v>
      </c>
      <c r="AN1186">
        <v>0</v>
      </c>
      <c r="AO1186">
        <v>116</v>
      </c>
      <c r="AP1186">
        <v>50</v>
      </c>
    </row>
    <row r="1187" spans="1:42" x14ac:dyDescent="0.2">
      <c r="A1187">
        <v>59660280</v>
      </c>
      <c r="B1187" t="s">
        <v>1712</v>
      </c>
      <c r="C1187">
        <v>43465</v>
      </c>
      <c r="D1187">
        <v>0</v>
      </c>
      <c r="E1187">
        <v>0</v>
      </c>
      <c r="F1187">
        <v>0</v>
      </c>
      <c r="G1187">
        <v>0</v>
      </c>
      <c r="H1187">
        <v>0</v>
      </c>
      <c r="I1187" t="s">
        <v>2278</v>
      </c>
      <c r="J1187">
        <v>7256</v>
      </c>
      <c r="K1187">
        <v>847</v>
      </c>
      <c r="L1187">
        <v>637</v>
      </c>
      <c r="M1187">
        <v>5726</v>
      </c>
      <c r="N1187">
        <v>46</v>
      </c>
      <c r="O1187">
        <v>441</v>
      </c>
      <c r="P1187">
        <v>166</v>
      </c>
      <c r="Q1187">
        <v>8</v>
      </c>
      <c r="R1187">
        <v>0</v>
      </c>
      <c r="S1187">
        <v>0</v>
      </c>
      <c r="T1187">
        <v>85</v>
      </c>
      <c r="U1187">
        <v>22</v>
      </c>
      <c r="V1187">
        <v>118</v>
      </c>
      <c r="W1187">
        <v>7</v>
      </c>
      <c r="X1187">
        <v>355</v>
      </c>
      <c r="Y1187">
        <v>251</v>
      </c>
      <c r="Z1187">
        <v>16</v>
      </c>
      <c r="AA1187">
        <v>0</v>
      </c>
      <c r="AB1187">
        <v>14</v>
      </c>
      <c r="AC1187">
        <v>0</v>
      </c>
      <c r="AD1187">
        <v>2548</v>
      </c>
      <c r="AE1187">
        <v>2988</v>
      </c>
      <c r="AF1187">
        <v>182</v>
      </c>
      <c r="AG1187">
        <v>0</v>
      </c>
      <c r="AH1187">
        <v>0</v>
      </c>
      <c r="AI1187">
        <v>4</v>
      </c>
      <c r="AJ1187">
        <v>5</v>
      </c>
      <c r="AK1187">
        <v>29</v>
      </c>
      <c r="AL1187">
        <v>0</v>
      </c>
      <c r="AM1187">
        <v>17</v>
      </c>
      <c r="AN1187">
        <v>0</v>
      </c>
      <c r="AO1187">
        <v>130</v>
      </c>
      <c r="AP1187">
        <v>49</v>
      </c>
    </row>
    <row r="1188" spans="1:42" x14ac:dyDescent="0.2">
      <c r="A1188">
        <v>59660280</v>
      </c>
      <c r="B1188" t="s">
        <v>1712</v>
      </c>
      <c r="C1188">
        <v>43100</v>
      </c>
      <c r="D1188">
        <v>0</v>
      </c>
      <c r="E1188">
        <v>0</v>
      </c>
      <c r="F1188">
        <v>0</v>
      </c>
      <c r="G1188">
        <v>0</v>
      </c>
      <c r="H1188">
        <v>0</v>
      </c>
      <c r="I1188" t="s">
        <v>1713</v>
      </c>
      <c r="J1188">
        <v>7256</v>
      </c>
      <c r="K1188">
        <v>845</v>
      </c>
      <c r="L1188">
        <v>637</v>
      </c>
      <c r="M1188">
        <v>5728</v>
      </c>
      <c r="N1188">
        <v>46</v>
      </c>
      <c r="O1188">
        <v>439</v>
      </c>
      <c r="P1188">
        <v>166</v>
      </c>
      <c r="Q1188">
        <v>8</v>
      </c>
      <c r="R1188">
        <v>0</v>
      </c>
      <c r="S1188">
        <v>0</v>
      </c>
      <c r="T1188">
        <v>85</v>
      </c>
      <c r="U1188">
        <v>22</v>
      </c>
      <c r="V1188">
        <v>118</v>
      </c>
      <c r="W1188">
        <v>7</v>
      </c>
      <c r="X1188">
        <v>355</v>
      </c>
      <c r="Y1188">
        <v>251</v>
      </c>
      <c r="Z1188">
        <v>16</v>
      </c>
      <c r="AA1188">
        <v>0</v>
      </c>
      <c r="AB1188">
        <v>14</v>
      </c>
      <c r="AC1188">
        <v>0</v>
      </c>
      <c r="AD1188">
        <v>2549</v>
      </c>
      <c r="AE1188">
        <v>2988</v>
      </c>
      <c r="AF1188">
        <v>182</v>
      </c>
      <c r="AG1188">
        <v>0</v>
      </c>
      <c r="AH1188">
        <v>0</v>
      </c>
      <c r="AI1188">
        <v>4</v>
      </c>
      <c r="AJ1188">
        <v>5</v>
      </c>
      <c r="AK1188">
        <v>29</v>
      </c>
      <c r="AL1188">
        <v>0</v>
      </c>
      <c r="AM1188">
        <v>17</v>
      </c>
      <c r="AN1188">
        <v>0</v>
      </c>
      <c r="AO1188">
        <v>129</v>
      </c>
      <c r="AP1188">
        <v>49</v>
      </c>
    </row>
    <row r="1189" spans="1:42" x14ac:dyDescent="0.2">
      <c r="A1189">
        <v>59660280</v>
      </c>
      <c r="B1189" t="s">
        <v>1712</v>
      </c>
      <c r="C1189">
        <v>42735</v>
      </c>
      <c r="D1189">
        <v>0</v>
      </c>
      <c r="E1189">
        <v>0</v>
      </c>
      <c r="F1189">
        <v>0</v>
      </c>
      <c r="G1189">
        <v>0</v>
      </c>
      <c r="H1189">
        <v>0</v>
      </c>
      <c r="I1189" t="s">
        <v>1714</v>
      </c>
      <c r="J1189">
        <v>7256</v>
      </c>
      <c r="K1189">
        <v>843</v>
      </c>
      <c r="L1189">
        <v>637</v>
      </c>
      <c r="M1189">
        <v>5729</v>
      </c>
      <c r="N1189">
        <v>46</v>
      </c>
      <c r="O1189">
        <v>438</v>
      </c>
      <c r="P1189">
        <v>166</v>
      </c>
      <c r="Q1189">
        <v>8</v>
      </c>
      <c r="R1189">
        <v>0</v>
      </c>
      <c r="S1189">
        <v>0</v>
      </c>
      <c r="T1189">
        <v>85</v>
      </c>
      <c r="U1189">
        <v>21</v>
      </c>
      <c r="V1189">
        <v>119</v>
      </c>
      <c r="W1189">
        <v>7</v>
      </c>
      <c r="X1189">
        <v>355</v>
      </c>
      <c r="Y1189">
        <v>251</v>
      </c>
      <c r="Z1189">
        <v>17</v>
      </c>
      <c r="AA1189">
        <v>0</v>
      </c>
      <c r="AB1189">
        <v>14</v>
      </c>
      <c r="AC1189">
        <v>0</v>
      </c>
      <c r="AD1189">
        <v>2550</v>
      </c>
      <c r="AE1189">
        <v>2990</v>
      </c>
      <c r="AF1189">
        <v>181</v>
      </c>
      <c r="AG1189">
        <v>0</v>
      </c>
      <c r="AH1189">
        <v>0</v>
      </c>
      <c r="AI1189">
        <v>4</v>
      </c>
      <c r="AJ1189">
        <v>5</v>
      </c>
      <c r="AK1189">
        <v>29</v>
      </c>
      <c r="AL1189">
        <v>0</v>
      </c>
      <c r="AM1189">
        <v>17</v>
      </c>
      <c r="AN1189">
        <v>0</v>
      </c>
      <c r="AO1189">
        <v>129</v>
      </c>
      <c r="AP1189">
        <v>49</v>
      </c>
    </row>
    <row r="1190" spans="1:42" x14ac:dyDescent="0.2">
      <c r="A1190">
        <v>59700000</v>
      </c>
      <c r="B1190" t="s">
        <v>1715</v>
      </c>
      <c r="C1190">
        <v>43465</v>
      </c>
      <c r="D1190">
        <v>0</v>
      </c>
      <c r="E1190">
        <v>0</v>
      </c>
      <c r="F1190">
        <v>0</v>
      </c>
      <c r="G1190">
        <v>0</v>
      </c>
      <c r="H1190">
        <v>0</v>
      </c>
      <c r="I1190" t="s">
        <v>2279</v>
      </c>
      <c r="J1190">
        <v>113289</v>
      </c>
      <c r="K1190">
        <v>10646</v>
      </c>
      <c r="L1190">
        <v>8183</v>
      </c>
      <c r="M1190">
        <v>93823</v>
      </c>
      <c r="N1190">
        <v>637</v>
      </c>
      <c r="O1190">
        <v>5891</v>
      </c>
      <c r="P1190">
        <v>2160</v>
      </c>
      <c r="Q1190">
        <v>92</v>
      </c>
      <c r="R1190">
        <v>0</v>
      </c>
      <c r="S1190">
        <v>93</v>
      </c>
      <c r="T1190">
        <v>727</v>
      </c>
      <c r="U1190">
        <v>564</v>
      </c>
      <c r="V1190">
        <v>936</v>
      </c>
      <c r="W1190">
        <v>183</v>
      </c>
      <c r="X1190">
        <v>2985</v>
      </c>
      <c r="Y1190">
        <v>4533</v>
      </c>
      <c r="Z1190">
        <v>157</v>
      </c>
      <c r="AA1190">
        <v>369</v>
      </c>
      <c r="AB1190">
        <v>140</v>
      </c>
      <c r="AC1190">
        <v>0</v>
      </c>
      <c r="AD1190">
        <v>21070</v>
      </c>
      <c r="AE1190">
        <v>68669</v>
      </c>
      <c r="AF1190">
        <v>3833</v>
      </c>
      <c r="AG1190">
        <v>26</v>
      </c>
      <c r="AH1190">
        <v>1</v>
      </c>
      <c r="AI1190">
        <v>54</v>
      </c>
      <c r="AJ1190">
        <v>170</v>
      </c>
      <c r="AK1190">
        <v>383</v>
      </c>
      <c r="AL1190">
        <v>0</v>
      </c>
      <c r="AM1190">
        <v>253</v>
      </c>
      <c r="AN1190">
        <v>0</v>
      </c>
      <c r="AO1190">
        <v>1673</v>
      </c>
      <c r="AP1190">
        <v>406</v>
      </c>
    </row>
    <row r="1191" spans="1:42" x14ac:dyDescent="0.2">
      <c r="A1191">
        <v>59700000</v>
      </c>
      <c r="B1191" t="s">
        <v>1715</v>
      </c>
      <c r="C1191">
        <v>43100</v>
      </c>
      <c r="D1191">
        <v>0</v>
      </c>
      <c r="E1191">
        <v>0</v>
      </c>
      <c r="F1191">
        <v>0</v>
      </c>
      <c r="G1191">
        <v>0</v>
      </c>
      <c r="H1191">
        <v>0</v>
      </c>
      <c r="I1191" t="s">
        <v>1716</v>
      </c>
      <c r="J1191">
        <v>113289</v>
      </c>
      <c r="K1191">
        <v>10597</v>
      </c>
      <c r="L1191">
        <v>8056</v>
      </c>
      <c r="M1191">
        <v>93991</v>
      </c>
      <c r="N1191">
        <v>645</v>
      </c>
      <c r="O1191">
        <v>5873</v>
      </c>
      <c r="P1191">
        <v>2154</v>
      </c>
      <c r="Q1191">
        <v>91</v>
      </c>
      <c r="R1191">
        <v>0</v>
      </c>
      <c r="S1191">
        <v>93</v>
      </c>
      <c r="T1191">
        <v>708</v>
      </c>
      <c r="U1191">
        <v>570</v>
      </c>
      <c r="V1191">
        <v>926</v>
      </c>
      <c r="W1191">
        <v>182</v>
      </c>
      <c r="X1191">
        <v>3018</v>
      </c>
      <c r="Y1191">
        <v>4371</v>
      </c>
      <c r="Z1191">
        <v>152</v>
      </c>
      <c r="AA1191">
        <v>375</v>
      </c>
      <c r="AB1191">
        <v>140</v>
      </c>
      <c r="AC1191">
        <v>0</v>
      </c>
      <c r="AD1191">
        <v>21098</v>
      </c>
      <c r="AE1191">
        <v>69433</v>
      </c>
      <c r="AF1191">
        <v>3206</v>
      </c>
      <c r="AG1191">
        <v>26</v>
      </c>
      <c r="AH1191">
        <v>1</v>
      </c>
      <c r="AI1191">
        <v>56</v>
      </c>
      <c r="AJ1191">
        <v>171</v>
      </c>
      <c r="AK1191">
        <v>387</v>
      </c>
      <c r="AL1191">
        <v>0</v>
      </c>
      <c r="AM1191">
        <v>258</v>
      </c>
      <c r="AN1191">
        <v>0</v>
      </c>
      <c r="AO1191">
        <v>1673</v>
      </c>
      <c r="AP1191">
        <v>394</v>
      </c>
    </row>
    <row r="1192" spans="1:42" x14ac:dyDescent="0.2">
      <c r="A1192">
        <v>59700000</v>
      </c>
      <c r="B1192" t="s">
        <v>1715</v>
      </c>
      <c r="C1192">
        <v>42735</v>
      </c>
      <c r="D1192">
        <v>0</v>
      </c>
      <c r="E1192">
        <v>0</v>
      </c>
      <c r="F1192">
        <v>0</v>
      </c>
      <c r="G1192">
        <v>0</v>
      </c>
      <c r="H1192">
        <v>0</v>
      </c>
      <c r="I1192" t="s">
        <v>1717</v>
      </c>
      <c r="J1192">
        <v>113289</v>
      </c>
      <c r="K1192">
        <v>10552</v>
      </c>
      <c r="L1192">
        <v>7895</v>
      </c>
      <c r="M1192">
        <v>94189</v>
      </c>
      <c r="N1192">
        <v>653</v>
      </c>
      <c r="O1192">
        <v>5856</v>
      </c>
      <c r="P1192">
        <v>2158</v>
      </c>
      <c r="Q1192">
        <v>89</v>
      </c>
      <c r="R1192">
        <v>0</v>
      </c>
      <c r="S1192">
        <v>91</v>
      </c>
      <c r="T1192">
        <v>690</v>
      </c>
      <c r="U1192">
        <v>574</v>
      </c>
      <c r="V1192">
        <v>914</v>
      </c>
      <c r="W1192">
        <v>182</v>
      </c>
      <c r="X1192">
        <v>3015</v>
      </c>
      <c r="Y1192">
        <v>4210</v>
      </c>
      <c r="Z1192">
        <v>151</v>
      </c>
      <c r="AA1192">
        <v>378</v>
      </c>
      <c r="AB1192">
        <v>140</v>
      </c>
      <c r="AC1192">
        <v>0</v>
      </c>
      <c r="AD1192">
        <v>21117</v>
      </c>
      <c r="AE1192">
        <v>69978</v>
      </c>
      <c r="AF1192">
        <v>2843</v>
      </c>
      <c r="AG1192">
        <v>5</v>
      </c>
      <c r="AH1192">
        <v>1</v>
      </c>
      <c r="AI1192">
        <v>60</v>
      </c>
      <c r="AJ1192">
        <v>184</v>
      </c>
      <c r="AK1192">
        <v>394</v>
      </c>
      <c r="AL1192">
        <v>0</v>
      </c>
      <c r="AM1192">
        <v>259</v>
      </c>
      <c r="AN1192">
        <v>0</v>
      </c>
      <c r="AO1192">
        <v>1683</v>
      </c>
      <c r="AP1192">
        <v>386</v>
      </c>
    </row>
    <row r="1193" spans="1:42" x14ac:dyDescent="0.2">
      <c r="A1193">
        <v>59700040</v>
      </c>
      <c r="B1193" t="s">
        <v>1718</v>
      </c>
      <c r="C1193">
        <v>43465</v>
      </c>
      <c r="D1193">
        <v>0</v>
      </c>
      <c r="E1193">
        <v>0</v>
      </c>
      <c r="F1193">
        <v>0</v>
      </c>
      <c r="G1193">
        <v>0</v>
      </c>
      <c r="H1193">
        <v>0</v>
      </c>
      <c r="I1193" t="s">
        <v>2280</v>
      </c>
      <c r="J1193">
        <v>27552</v>
      </c>
      <c r="K1193">
        <v>1032</v>
      </c>
      <c r="L1193">
        <v>1856</v>
      </c>
      <c r="M1193">
        <v>24524</v>
      </c>
      <c r="N1193">
        <v>139</v>
      </c>
      <c r="O1193">
        <v>437</v>
      </c>
      <c r="P1193">
        <v>133</v>
      </c>
      <c r="Q1193">
        <v>6</v>
      </c>
      <c r="R1193">
        <v>0</v>
      </c>
      <c r="S1193">
        <v>63</v>
      </c>
      <c r="T1193">
        <v>213</v>
      </c>
      <c r="U1193">
        <v>57</v>
      </c>
      <c r="V1193">
        <v>109</v>
      </c>
      <c r="W1193">
        <v>15</v>
      </c>
      <c r="X1193">
        <v>492</v>
      </c>
      <c r="Y1193">
        <v>1327</v>
      </c>
      <c r="Z1193">
        <v>19</v>
      </c>
      <c r="AA1193">
        <v>18</v>
      </c>
      <c r="AB1193">
        <v>0</v>
      </c>
      <c r="AC1193">
        <v>0</v>
      </c>
      <c r="AD1193">
        <v>6610</v>
      </c>
      <c r="AE1193">
        <v>16394</v>
      </c>
      <c r="AF1193">
        <v>1498</v>
      </c>
      <c r="AG1193">
        <v>4</v>
      </c>
      <c r="AH1193">
        <v>0</v>
      </c>
      <c r="AI1193">
        <v>6</v>
      </c>
      <c r="AJ1193">
        <v>12</v>
      </c>
      <c r="AK1193">
        <v>125</v>
      </c>
      <c r="AL1193">
        <v>0</v>
      </c>
      <c r="AM1193">
        <v>14</v>
      </c>
      <c r="AN1193">
        <v>0</v>
      </c>
      <c r="AO1193">
        <v>103</v>
      </c>
      <c r="AP1193">
        <v>39</v>
      </c>
    </row>
    <row r="1194" spans="1:42" x14ac:dyDescent="0.2">
      <c r="A1194">
        <v>59700040</v>
      </c>
      <c r="B1194" t="s">
        <v>1718</v>
      </c>
      <c r="C1194">
        <v>43100</v>
      </c>
      <c r="D1194">
        <v>0</v>
      </c>
      <c r="E1194">
        <v>0</v>
      </c>
      <c r="F1194">
        <v>0</v>
      </c>
      <c r="G1194">
        <v>0</v>
      </c>
      <c r="H1194">
        <v>0</v>
      </c>
      <c r="I1194" t="s">
        <v>1719</v>
      </c>
      <c r="J1194">
        <v>27552</v>
      </c>
      <c r="K1194">
        <v>1031</v>
      </c>
      <c r="L1194">
        <v>1856</v>
      </c>
      <c r="M1194">
        <v>24525</v>
      </c>
      <c r="N1194">
        <v>139</v>
      </c>
      <c r="O1194">
        <v>437</v>
      </c>
      <c r="P1194">
        <v>133</v>
      </c>
      <c r="Q1194">
        <v>6</v>
      </c>
      <c r="R1194">
        <v>0</v>
      </c>
      <c r="S1194">
        <v>63</v>
      </c>
      <c r="T1194">
        <v>212</v>
      </c>
      <c r="U1194">
        <v>57</v>
      </c>
      <c r="V1194">
        <v>109</v>
      </c>
      <c r="W1194">
        <v>15</v>
      </c>
      <c r="X1194">
        <v>492</v>
      </c>
      <c r="Y1194">
        <v>1327</v>
      </c>
      <c r="Z1194">
        <v>19</v>
      </c>
      <c r="AA1194">
        <v>18</v>
      </c>
      <c r="AB1194">
        <v>0</v>
      </c>
      <c r="AC1194">
        <v>0</v>
      </c>
      <c r="AD1194">
        <v>6611</v>
      </c>
      <c r="AE1194">
        <v>16394</v>
      </c>
      <c r="AF1194">
        <v>1498</v>
      </c>
      <c r="AG1194">
        <v>4</v>
      </c>
      <c r="AH1194">
        <v>0</v>
      </c>
      <c r="AI1194">
        <v>6</v>
      </c>
      <c r="AJ1194">
        <v>12</v>
      </c>
      <c r="AK1194">
        <v>125</v>
      </c>
      <c r="AL1194">
        <v>0</v>
      </c>
      <c r="AM1194">
        <v>14</v>
      </c>
      <c r="AN1194">
        <v>0</v>
      </c>
      <c r="AO1194">
        <v>103</v>
      </c>
      <c r="AP1194">
        <v>39</v>
      </c>
    </row>
    <row r="1195" spans="1:42" x14ac:dyDescent="0.2">
      <c r="A1195">
        <v>59700040</v>
      </c>
      <c r="B1195" t="s">
        <v>1718</v>
      </c>
      <c r="C1195">
        <v>42735</v>
      </c>
      <c r="D1195">
        <v>0</v>
      </c>
      <c r="E1195">
        <v>0</v>
      </c>
      <c r="F1195">
        <v>0</v>
      </c>
      <c r="G1195">
        <v>0</v>
      </c>
      <c r="H1195">
        <v>0</v>
      </c>
      <c r="I1195" t="s">
        <v>1720</v>
      </c>
      <c r="J1195">
        <v>27552</v>
      </c>
      <c r="K1195">
        <v>1029</v>
      </c>
      <c r="L1195">
        <v>1855</v>
      </c>
      <c r="M1195">
        <v>24527</v>
      </c>
      <c r="N1195">
        <v>140</v>
      </c>
      <c r="O1195">
        <v>435</v>
      </c>
      <c r="P1195">
        <v>133</v>
      </c>
      <c r="Q1195">
        <v>6</v>
      </c>
      <c r="R1195">
        <v>0</v>
      </c>
      <c r="S1195">
        <v>63</v>
      </c>
      <c r="T1195">
        <v>212</v>
      </c>
      <c r="U1195">
        <v>57</v>
      </c>
      <c r="V1195">
        <v>109</v>
      </c>
      <c r="W1195">
        <v>15</v>
      </c>
      <c r="X1195">
        <v>492</v>
      </c>
      <c r="Y1195">
        <v>1325</v>
      </c>
      <c r="Z1195">
        <v>20</v>
      </c>
      <c r="AA1195">
        <v>18</v>
      </c>
      <c r="AB1195">
        <v>0</v>
      </c>
      <c r="AC1195">
        <v>0</v>
      </c>
      <c r="AD1195">
        <v>6611</v>
      </c>
      <c r="AE1195">
        <v>16400</v>
      </c>
      <c r="AF1195">
        <v>1495</v>
      </c>
      <c r="AG1195">
        <v>4</v>
      </c>
      <c r="AH1195">
        <v>0</v>
      </c>
      <c r="AI1195">
        <v>6</v>
      </c>
      <c r="AJ1195">
        <v>12</v>
      </c>
      <c r="AK1195">
        <v>125</v>
      </c>
      <c r="AL1195">
        <v>0</v>
      </c>
      <c r="AM1195">
        <v>14</v>
      </c>
      <c r="AN1195">
        <v>0</v>
      </c>
      <c r="AO1195">
        <v>104</v>
      </c>
      <c r="AP1195">
        <v>39</v>
      </c>
    </row>
    <row r="1196" spans="1:42" x14ac:dyDescent="0.2">
      <c r="A1196">
        <v>59700080</v>
      </c>
      <c r="B1196" t="s">
        <v>1721</v>
      </c>
      <c r="C1196">
        <v>43465</v>
      </c>
      <c r="D1196">
        <v>0</v>
      </c>
      <c r="E1196">
        <v>0</v>
      </c>
      <c r="F1196">
        <v>0</v>
      </c>
      <c r="G1196">
        <v>0</v>
      </c>
      <c r="H1196">
        <v>0</v>
      </c>
      <c r="I1196" t="s">
        <v>2281</v>
      </c>
      <c r="J1196">
        <v>7972</v>
      </c>
      <c r="K1196">
        <v>739</v>
      </c>
      <c r="L1196">
        <v>646</v>
      </c>
      <c r="M1196">
        <v>6557</v>
      </c>
      <c r="N1196">
        <v>29</v>
      </c>
      <c r="O1196">
        <v>387</v>
      </c>
      <c r="P1196">
        <v>196</v>
      </c>
      <c r="Q1196">
        <v>8</v>
      </c>
      <c r="R1196">
        <v>0</v>
      </c>
      <c r="S1196">
        <v>19</v>
      </c>
      <c r="T1196">
        <v>28</v>
      </c>
      <c r="U1196">
        <v>27</v>
      </c>
      <c r="V1196">
        <v>67</v>
      </c>
      <c r="W1196">
        <v>7</v>
      </c>
      <c r="X1196">
        <v>211</v>
      </c>
      <c r="Y1196">
        <v>262</v>
      </c>
      <c r="Z1196">
        <v>9</v>
      </c>
      <c r="AA1196">
        <v>47</v>
      </c>
      <c r="AB1196">
        <v>117</v>
      </c>
      <c r="AC1196">
        <v>0</v>
      </c>
      <c r="AD1196">
        <v>1481</v>
      </c>
      <c r="AE1196">
        <v>4792</v>
      </c>
      <c r="AF1196">
        <v>279</v>
      </c>
      <c r="AG1196">
        <v>0</v>
      </c>
      <c r="AH1196">
        <v>0</v>
      </c>
      <c r="AI1196">
        <v>0</v>
      </c>
      <c r="AJ1196">
        <v>4</v>
      </c>
      <c r="AK1196">
        <v>20</v>
      </c>
      <c r="AL1196">
        <v>0</v>
      </c>
      <c r="AM1196">
        <v>9</v>
      </c>
      <c r="AN1196">
        <v>0</v>
      </c>
      <c r="AO1196">
        <v>173</v>
      </c>
      <c r="AP1196">
        <v>28</v>
      </c>
    </row>
    <row r="1197" spans="1:42" x14ac:dyDescent="0.2">
      <c r="A1197">
        <v>59700080</v>
      </c>
      <c r="B1197" t="s">
        <v>1721</v>
      </c>
      <c r="C1197">
        <v>43100</v>
      </c>
      <c r="D1197">
        <v>0</v>
      </c>
      <c r="E1197">
        <v>0</v>
      </c>
      <c r="F1197">
        <v>0</v>
      </c>
      <c r="G1197">
        <v>0</v>
      </c>
      <c r="H1197">
        <v>0</v>
      </c>
      <c r="I1197" t="s">
        <v>1722</v>
      </c>
      <c r="J1197">
        <v>7972</v>
      </c>
      <c r="K1197">
        <v>738</v>
      </c>
      <c r="L1197">
        <v>646</v>
      </c>
      <c r="M1197">
        <v>6558</v>
      </c>
      <c r="N1197">
        <v>29</v>
      </c>
      <c r="O1197">
        <v>387</v>
      </c>
      <c r="P1197">
        <v>195</v>
      </c>
      <c r="Q1197">
        <v>8</v>
      </c>
      <c r="R1197">
        <v>0</v>
      </c>
      <c r="S1197">
        <v>19</v>
      </c>
      <c r="T1197">
        <v>28</v>
      </c>
      <c r="U1197">
        <v>27</v>
      </c>
      <c r="V1197">
        <v>67</v>
      </c>
      <c r="W1197">
        <v>7</v>
      </c>
      <c r="X1197">
        <v>212</v>
      </c>
      <c r="Y1197">
        <v>261</v>
      </c>
      <c r="Z1197">
        <v>9</v>
      </c>
      <c r="AA1197">
        <v>47</v>
      </c>
      <c r="AB1197">
        <v>117</v>
      </c>
      <c r="AC1197">
        <v>0</v>
      </c>
      <c r="AD1197">
        <v>1482</v>
      </c>
      <c r="AE1197">
        <v>4792</v>
      </c>
      <c r="AF1197">
        <v>279</v>
      </c>
      <c r="AG1197">
        <v>0</v>
      </c>
      <c r="AH1197">
        <v>0</v>
      </c>
      <c r="AI1197">
        <v>0</v>
      </c>
      <c r="AJ1197">
        <v>4</v>
      </c>
      <c r="AK1197">
        <v>20</v>
      </c>
      <c r="AL1197">
        <v>0</v>
      </c>
      <c r="AM1197">
        <v>9</v>
      </c>
      <c r="AN1197">
        <v>0</v>
      </c>
      <c r="AO1197">
        <v>172</v>
      </c>
      <c r="AP1197">
        <v>28</v>
      </c>
    </row>
    <row r="1198" spans="1:42" x14ac:dyDescent="0.2">
      <c r="A1198">
        <v>59700080</v>
      </c>
      <c r="B1198" t="s">
        <v>1721</v>
      </c>
      <c r="C1198">
        <v>42735</v>
      </c>
      <c r="D1198">
        <v>0</v>
      </c>
      <c r="E1198">
        <v>0</v>
      </c>
      <c r="F1198">
        <v>0</v>
      </c>
      <c r="G1198">
        <v>0</v>
      </c>
      <c r="H1198">
        <v>0</v>
      </c>
      <c r="I1198" t="s">
        <v>1723</v>
      </c>
      <c r="J1198">
        <v>7972</v>
      </c>
      <c r="K1198">
        <v>736</v>
      </c>
      <c r="L1198">
        <v>644</v>
      </c>
      <c r="M1198">
        <v>6562</v>
      </c>
      <c r="N1198">
        <v>30</v>
      </c>
      <c r="O1198">
        <v>386</v>
      </c>
      <c r="P1198">
        <v>194</v>
      </c>
      <c r="Q1198">
        <v>8</v>
      </c>
      <c r="R1198">
        <v>0</v>
      </c>
      <c r="S1198">
        <v>19</v>
      </c>
      <c r="T1198">
        <v>27</v>
      </c>
      <c r="U1198">
        <v>27</v>
      </c>
      <c r="V1198">
        <v>67</v>
      </c>
      <c r="W1198">
        <v>7</v>
      </c>
      <c r="X1198">
        <v>211</v>
      </c>
      <c r="Y1198">
        <v>258</v>
      </c>
      <c r="Z1198">
        <v>10</v>
      </c>
      <c r="AA1198">
        <v>48</v>
      </c>
      <c r="AB1198">
        <v>117</v>
      </c>
      <c r="AC1198">
        <v>0</v>
      </c>
      <c r="AD1198">
        <v>1481</v>
      </c>
      <c r="AE1198">
        <v>4769</v>
      </c>
      <c r="AF1198">
        <v>308</v>
      </c>
      <c r="AG1198">
        <v>0</v>
      </c>
      <c r="AH1198">
        <v>0</v>
      </c>
      <c r="AI1198">
        <v>0</v>
      </c>
      <c r="AJ1198">
        <v>3</v>
      </c>
      <c r="AK1198">
        <v>20</v>
      </c>
      <c r="AL1198">
        <v>0</v>
      </c>
      <c r="AM1198">
        <v>9</v>
      </c>
      <c r="AN1198">
        <v>0</v>
      </c>
      <c r="AO1198">
        <v>171</v>
      </c>
      <c r="AP1198">
        <v>28</v>
      </c>
    </row>
    <row r="1199" spans="1:42" x14ac:dyDescent="0.2">
      <c r="A1199">
        <v>59700120</v>
      </c>
      <c r="B1199" t="s">
        <v>1724</v>
      </c>
      <c r="C1199">
        <v>43465</v>
      </c>
      <c r="D1199">
        <v>0</v>
      </c>
      <c r="E1199">
        <v>0</v>
      </c>
      <c r="F1199">
        <v>0</v>
      </c>
      <c r="G1199">
        <v>0</v>
      </c>
      <c r="H1199">
        <v>0</v>
      </c>
      <c r="I1199" t="s">
        <v>2282</v>
      </c>
      <c r="J1199">
        <v>7098</v>
      </c>
      <c r="K1199">
        <v>408</v>
      </c>
      <c r="L1199">
        <v>338</v>
      </c>
      <c r="M1199">
        <v>6324</v>
      </c>
      <c r="N1199">
        <v>29</v>
      </c>
      <c r="O1199">
        <v>176</v>
      </c>
      <c r="P1199">
        <v>104</v>
      </c>
      <c r="Q1199">
        <v>1</v>
      </c>
      <c r="R1199">
        <v>0</v>
      </c>
      <c r="S1199">
        <v>0</v>
      </c>
      <c r="T1199">
        <v>65</v>
      </c>
      <c r="U1199">
        <v>34</v>
      </c>
      <c r="V1199">
        <v>22</v>
      </c>
      <c r="W1199">
        <v>7</v>
      </c>
      <c r="X1199">
        <v>126</v>
      </c>
      <c r="Y1199">
        <v>162</v>
      </c>
      <c r="Z1199">
        <v>7</v>
      </c>
      <c r="AA1199">
        <v>27</v>
      </c>
      <c r="AB1199">
        <v>16</v>
      </c>
      <c r="AC1199">
        <v>0</v>
      </c>
      <c r="AD1199">
        <v>1864</v>
      </c>
      <c r="AE1199">
        <v>4204</v>
      </c>
      <c r="AF1199">
        <v>237</v>
      </c>
      <c r="AG1199">
        <v>0</v>
      </c>
      <c r="AH1199">
        <v>1</v>
      </c>
      <c r="AI1199">
        <v>15</v>
      </c>
      <c r="AJ1199">
        <v>3</v>
      </c>
      <c r="AK1199">
        <v>20</v>
      </c>
      <c r="AL1199">
        <v>0</v>
      </c>
      <c r="AM1199">
        <v>8</v>
      </c>
      <c r="AN1199">
        <v>0</v>
      </c>
      <c r="AO1199">
        <v>90</v>
      </c>
      <c r="AP1199">
        <v>6</v>
      </c>
    </row>
    <row r="1200" spans="1:42" x14ac:dyDescent="0.2">
      <c r="A1200">
        <v>59700120</v>
      </c>
      <c r="B1200" t="s">
        <v>1724</v>
      </c>
      <c r="C1200">
        <v>43100</v>
      </c>
      <c r="D1200">
        <v>0</v>
      </c>
      <c r="E1200">
        <v>0</v>
      </c>
      <c r="F1200">
        <v>0</v>
      </c>
      <c r="G1200">
        <v>0</v>
      </c>
      <c r="H1200">
        <v>0</v>
      </c>
      <c r="I1200" t="s">
        <v>1725</v>
      </c>
      <c r="J1200">
        <v>7098</v>
      </c>
      <c r="K1200">
        <v>393</v>
      </c>
      <c r="L1200">
        <v>336</v>
      </c>
      <c r="M1200">
        <v>6340</v>
      </c>
      <c r="N1200">
        <v>29</v>
      </c>
      <c r="O1200">
        <v>174</v>
      </c>
      <c r="P1200">
        <v>100</v>
      </c>
      <c r="Q1200">
        <v>1</v>
      </c>
      <c r="R1200">
        <v>0</v>
      </c>
      <c r="S1200">
        <v>0</v>
      </c>
      <c r="T1200">
        <v>59</v>
      </c>
      <c r="U1200">
        <v>34</v>
      </c>
      <c r="V1200">
        <v>20</v>
      </c>
      <c r="W1200">
        <v>6</v>
      </c>
      <c r="X1200">
        <v>130</v>
      </c>
      <c r="Y1200">
        <v>157</v>
      </c>
      <c r="Z1200">
        <v>6</v>
      </c>
      <c r="AA1200">
        <v>27</v>
      </c>
      <c r="AB1200">
        <v>16</v>
      </c>
      <c r="AC1200">
        <v>0</v>
      </c>
      <c r="AD1200">
        <v>1876</v>
      </c>
      <c r="AE1200">
        <v>4347</v>
      </c>
      <c r="AF1200">
        <v>98</v>
      </c>
      <c r="AG1200">
        <v>0</v>
      </c>
      <c r="AH1200">
        <v>1</v>
      </c>
      <c r="AI1200">
        <v>16</v>
      </c>
      <c r="AJ1200">
        <v>2</v>
      </c>
      <c r="AK1200">
        <v>21</v>
      </c>
      <c r="AL1200">
        <v>0</v>
      </c>
      <c r="AM1200">
        <v>8</v>
      </c>
      <c r="AN1200">
        <v>0</v>
      </c>
      <c r="AO1200">
        <v>86</v>
      </c>
      <c r="AP1200">
        <v>6</v>
      </c>
    </row>
    <row r="1201" spans="1:42" x14ac:dyDescent="0.2">
      <c r="A1201">
        <v>59700120</v>
      </c>
      <c r="B1201" t="s">
        <v>1724</v>
      </c>
      <c r="C1201">
        <v>42735</v>
      </c>
      <c r="D1201">
        <v>0</v>
      </c>
      <c r="E1201">
        <v>0</v>
      </c>
      <c r="F1201">
        <v>0</v>
      </c>
      <c r="G1201">
        <v>0</v>
      </c>
      <c r="H1201">
        <v>0</v>
      </c>
      <c r="I1201" t="s">
        <v>1726</v>
      </c>
      <c r="J1201">
        <v>7098</v>
      </c>
      <c r="K1201">
        <v>391</v>
      </c>
      <c r="L1201">
        <v>336</v>
      </c>
      <c r="M1201">
        <v>6342</v>
      </c>
      <c r="N1201">
        <v>29</v>
      </c>
      <c r="O1201">
        <v>174</v>
      </c>
      <c r="P1201">
        <v>99</v>
      </c>
      <c r="Q1201">
        <v>1</v>
      </c>
      <c r="R1201">
        <v>0</v>
      </c>
      <c r="S1201">
        <v>0</v>
      </c>
      <c r="T1201">
        <v>57</v>
      </c>
      <c r="U1201">
        <v>34</v>
      </c>
      <c r="V1201">
        <v>20</v>
      </c>
      <c r="W1201">
        <v>6</v>
      </c>
      <c r="X1201">
        <v>129</v>
      </c>
      <c r="Y1201">
        <v>158</v>
      </c>
      <c r="Z1201">
        <v>6</v>
      </c>
      <c r="AA1201">
        <v>27</v>
      </c>
      <c r="AB1201">
        <v>16</v>
      </c>
      <c r="AC1201">
        <v>0</v>
      </c>
      <c r="AD1201">
        <v>1876</v>
      </c>
      <c r="AE1201">
        <v>4347</v>
      </c>
      <c r="AF1201">
        <v>98</v>
      </c>
      <c r="AG1201">
        <v>0</v>
      </c>
      <c r="AH1201">
        <v>1</v>
      </c>
      <c r="AI1201">
        <v>17</v>
      </c>
      <c r="AJ1201">
        <v>2</v>
      </c>
      <c r="AK1201">
        <v>21</v>
      </c>
      <c r="AL1201">
        <v>0</v>
      </c>
      <c r="AM1201">
        <v>8</v>
      </c>
      <c r="AN1201">
        <v>0</v>
      </c>
      <c r="AO1201">
        <v>85</v>
      </c>
      <c r="AP1201">
        <v>6</v>
      </c>
    </row>
    <row r="1202" spans="1:42" x14ac:dyDescent="0.2">
      <c r="A1202">
        <v>59700160</v>
      </c>
      <c r="B1202" t="s">
        <v>1727</v>
      </c>
      <c r="C1202">
        <v>43465</v>
      </c>
      <c r="D1202">
        <v>0</v>
      </c>
      <c r="E1202">
        <v>0</v>
      </c>
      <c r="F1202">
        <v>0</v>
      </c>
      <c r="G1202">
        <v>0</v>
      </c>
      <c r="H1202">
        <v>0</v>
      </c>
      <c r="I1202" t="s">
        <v>2283</v>
      </c>
      <c r="J1202">
        <v>5460</v>
      </c>
      <c r="K1202">
        <v>756</v>
      </c>
      <c r="L1202">
        <v>500</v>
      </c>
      <c r="M1202">
        <v>4178</v>
      </c>
      <c r="N1202">
        <v>26</v>
      </c>
      <c r="O1202">
        <v>492</v>
      </c>
      <c r="P1202">
        <v>130</v>
      </c>
      <c r="Q1202">
        <v>1</v>
      </c>
      <c r="R1202">
        <v>0</v>
      </c>
      <c r="S1202">
        <v>0</v>
      </c>
      <c r="T1202">
        <v>34</v>
      </c>
      <c r="U1202">
        <v>28</v>
      </c>
      <c r="V1202">
        <v>62</v>
      </c>
      <c r="W1202">
        <v>10</v>
      </c>
      <c r="X1202">
        <v>230</v>
      </c>
      <c r="Y1202">
        <v>253</v>
      </c>
      <c r="Z1202">
        <v>17</v>
      </c>
      <c r="AA1202">
        <v>0</v>
      </c>
      <c r="AB1202">
        <v>0</v>
      </c>
      <c r="AC1202">
        <v>0</v>
      </c>
      <c r="AD1202">
        <v>1044</v>
      </c>
      <c r="AE1202">
        <v>2949</v>
      </c>
      <c r="AF1202">
        <v>163</v>
      </c>
      <c r="AG1202">
        <v>20</v>
      </c>
      <c r="AH1202">
        <v>0</v>
      </c>
      <c r="AI1202">
        <v>0</v>
      </c>
      <c r="AJ1202">
        <v>1</v>
      </c>
      <c r="AK1202">
        <v>13</v>
      </c>
      <c r="AL1202">
        <v>0</v>
      </c>
      <c r="AM1202">
        <v>13</v>
      </c>
      <c r="AN1202">
        <v>0</v>
      </c>
      <c r="AO1202">
        <v>101</v>
      </c>
      <c r="AP1202">
        <v>32</v>
      </c>
    </row>
    <row r="1203" spans="1:42" x14ac:dyDescent="0.2">
      <c r="A1203">
        <v>59700160</v>
      </c>
      <c r="B1203" t="s">
        <v>1727</v>
      </c>
      <c r="C1203">
        <v>43100</v>
      </c>
      <c r="D1203">
        <v>0</v>
      </c>
      <c r="E1203">
        <v>0</v>
      </c>
      <c r="F1203">
        <v>0</v>
      </c>
      <c r="G1203">
        <v>0</v>
      </c>
      <c r="H1203">
        <v>0</v>
      </c>
      <c r="I1203" t="s">
        <v>1728</v>
      </c>
      <c r="J1203">
        <v>5460</v>
      </c>
      <c r="K1203">
        <v>757</v>
      </c>
      <c r="L1203">
        <v>499</v>
      </c>
      <c r="M1203">
        <v>4180</v>
      </c>
      <c r="N1203">
        <v>25</v>
      </c>
      <c r="O1203">
        <v>490</v>
      </c>
      <c r="P1203">
        <v>132</v>
      </c>
      <c r="Q1203">
        <v>1</v>
      </c>
      <c r="R1203">
        <v>0</v>
      </c>
      <c r="S1203">
        <v>0</v>
      </c>
      <c r="T1203">
        <v>34</v>
      </c>
      <c r="U1203">
        <v>28</v>
      </c>
      <c r="V1203">
        <v>62</v>
      </c>
      <c r="W1203">
        <v>10</v>
      </c>
      <c r="X1203">
        <v>231</v>
      </c>
      <c r="Y1203">
        <v>251</v>
      </c>
      <c r="Z1203">
        <v>17</v>
      </c>
      <c r="AA1203">
        <v>0</v>
      </c>
      <c r="AB1203">
        <v>0</v>
      </c>
      <c r="AC1203">
        <v>0</v>
      </c>
      <c r="AD1203">
        <v>1047</v>
      </c>
      <c r="AE1203">
        <v>2954</v>
      </c>
      <c r="AF1203">
        <v>155</v>
      </c>
      <c r="AG1203">
        <v>20</v>
      </c>
      <c r="AH1203">
        <v>0</v>
      </c>
      <c r="AI1203">
        <v>0</v>
      </c>
      <c r="AJ1203">
        <v>3</v>
      </c>
      <c r="AK1203">
        <v>13</v>
      </c>
      <c r="AL1203">
        <v>0</v>
      </c>
      <c r="AM1203">
        <v>12</v>
      </c>
      <c r="AN1203">
        <v>0</v>
      </c>
      <c r="AO1203">
        <v>104</v>
      </c>
      <c r="AP1203">
        <v>32</v>
      </c>
    </row>
    <row r="1204" spans="1:42" x14ac:dyDescent="0.2">
      <c r="A1204">
        <v>59700160</v>
      </c>
      <c r="B1204" t="s">
        <v>1727</v>
      </c>
      <c r="C1204">
        <v>42735</v>
      </c>
      <c r="D1204">
        <v>0</v>
      </c>
      <c r="E1204">
        <v>0</v>
      </c>
      <c r="F1204">
        <v>0</v>
      </c>
      <c r="G1204">
        <v>0</v>
      </c>
      <c r="H1204">
        <v>0</v>
      </c>
      <c r="I1204" t="s">
        <v>1729</v>
      </c>
      <c r="J1204">
        <v>5460</v>
      </c>
      <c r="K1204">
        <v>753</v>
      </c>
      <c r="L1204">
        <v>496</v>
      </c>
      <c r="M1204">
        <v>4186</v>
      </c>
      <c r="N1204">
        <v>25</v>
      </c>
      <c r="O1204">
        <v>485</v>
      </c>
      <c r="P1204">
        <v>136</v>
      </c>
      <c r="Q1204">
        <v>1</v>
      </c>
      <c r="R1204">
        <v>0</v>
      </c>
      <c r="S1204">
        <v>0</v>
      </c>
      <c r="T1204">
        <v>31</v>
      </c>
      <c r="U1204">
        <v>29</v>
      </c>
      <c r="V1204">
        <v>61</v>
      </c>
      <c r="W1204">
        <v>10</v>
      </c>
      <c r="X1204">
        <v>232</v>
      </c>
      <c r="Y1204">
        <v>248</v>
      </c>
      <c r="Z1204">
        <v>16</v>
      </c>
      <c r="AA1204">
        <v>0</v>
      </c>
      <c r="AB1204">
        <v>0</v>
      </c>
      <c r="AC1204">
        <v>0</v>
      </c>
      <c r="AD1204">
        <v>1058</v>
      </c>
      <c r="AE1204">
        <v>2992</v>
      </c>
      <c r="AF1204">
        <v>132</v>
      </c>
      <c r="AG1204">
        <v>0</v>
      </c>
      <c r="AH1204">
        <v>0</v>
      </c>
      <c r="AI1204">
        <v>1</v>
      </c>
      <c r="AJ1204">
        <v>4</v>
      </c>
      <c r="AK1204">
        <v>13</v>
      </c>
      <c r="AL1204">
        <v>0</v>
      </c>
      <c r="AM1204">
        <v>12</v>
      </c>
      <c r="AN1204">
        <v>0</v>
      </c>
      <c r="AO1204">
        <v>107</v>
      </c>
      <c r="AP1204">
        <v>31</v>
      </c>
    </row>
    <row r="1205" spans="1:42" x14ac:dyDescent="0.2">
      <c r="A1205">
        <v>59700200</v>
      </c>
      <c r="B1205" t="s">
        <v>1730</v>
      </c>
      <c r="C1205">
        <v>43465</v>
      </c>
      <c r="D1205">
        <v>0</v>
      </c>
      <c r="E1205">
        <v>0</v>
      </c>
      <c r="F1205">
        <v>0</v>
      </c>
      <c r="G1205">
        <v>0</v>
      </c>
      <c r="H1205">
        <v>0</v>
      </c>
      <c r="I1205" t="s">
        <v>2284</v>
      </c>
      <c r="J1205">
        <v>8112</v>
      </c>
      <c r="K1205">
        <v>605</v>
      </c>
      <c r="L1205">
        <v>510</v>
      </c>
      <c r="M1205">
        <v>6920</v>
      </c>
      <c r="N1205">
        <v>78</v>
      </c>
      <c r="O1205">
        <v>379</v>
      </c>
      <c r="P1205">
        <v>80</v>
      </c>
      <c r="Q1205">
        <v>1</v>
      </c>
      <c r="R1205">
        <v>0</v>
      </c>
      <c r="S1205">
        <v>0</v>
      </c>
      <c r="T1205">
        <v>40</v>
      </c>
      <c r="U1205">
        <v>29</v>
      </c>
      <c r="V1205">
        <v>67</v>
      </c>
      <c r="W1205">
        <v>10</v>
      </c>
      <c r="X1205">
        <v>145</v>
      </c>
      <c r="Y1205">
        <v>303</v>
      </c>
      <c r="Z1205">
        <v>12</v>
      </c>
      <c r="AA1205">
        <v>50</v>
      </c>
      <c r="AB1205">
        <v>0</v>
      </c>
      <c r="AC1205">
        <v>0</v>
      </c>
      <c r="AD1205">
        <v>1045</v>
      </c>
      <c r="AE1205">
        <v>5655</v>
      </c>
      <c r="AF1205">
        <v>185</v>
      </c>
      <c r="AG1205">
        <v>0</v>
      </c>
      <c r="AH1205">
        <v>0</v>
      </c>
      <c r="AI1205">
        <v>25</v>
      </c>
      <c r="AJ1205">
        <v>9</v>
      </c>
      <c r="AK1205">
        <v>17</v>
      </c>
      <c r="AL1205">
        <v>0</v>
      </c>
      <c r="AM1205">
        <v>62</v>
      </c>
      <c r="AN1205">
        <v>0</v>
      </c>
      <c r="AO1205">
        <v>62</v>
      </c>
      <c r="AP1205">
        <v>25</v>
      </c>
    </row>
    <row r="1206" spans="1:42" x14ac:dyDescent="0.2">
      <c r="A1206">
        <v>59700200</v>
      </c>
      <c r="B1206" t="s">
        <v>1730</v>
      </c>
      <c r="C1206">
        <v>43100</v>
      </c>
      <c r="D1206">
        <v>0</v>
      </c>
      <c r="E1206">
        <v>0</v>
      </c>
      <c r="F1206">
        <v>0</v>
      </c>
      <c r="G1206">
        <v>0</v>
      </c>
      <c r="H1206">
        <v>0</v>
      </c>
      <c r="I1206" t="s">
        <v>1731</v>
      </c>
      <c r="J1206">
        <v>8112</v>
      </c>
      <c r="K1206">
        <v>605</v>
      </c>
      <c r="L1206">
        <v>503</v>
      </c>
      <c r="M1206">
        <v>6921</v>
      </c>
      <c r="N1206">
        <v>83</v>
      </c>
      <c r="O1206">
        <v>375</v>
      </c>
      <c r="P1206">
        <v>83</v>
      </c>
      <c r="Q1206">
        <v>1</v>
      </c>
      <c r="R1206">
        <v>0</v>
      </c>
      <c r="S1206">
        <v>0</v>
      </c>
      <c r="T1206">
        <v>39</v>
      </c>
      <c r="U1206">
        <v>29</v>
      </c>
      <c r="V1206">
        <v>68</v>
      </c>
      <c r="W1206">
        <v>10</v>
      </c>
      <c r="X1206">
        <v>148</v>
      </c>
      <c r="Y1206">
        <v>293</v>
      </c>
      <c r="Z1206">
        <v>12</v>
      </c>
      <c r="AA1206">
        <v>50</v>
      </c>
      <c r="AB1206">
        <v>0</v>
      </c>
      <c r="AC1206">
        <v>0</v>
      </c>
      <c r="AD1206">
        <v>1046</v>
      </c>
      <c r="AE1206">
        <v>5669</v>
      </c>
      <c r="AF1206">
        <v>171</v>
      </c>
      <c r="AG1206">
        <v>0</v>
      </c>
      <c r="AH1206">
        <v>0</v>
      </c>
      <c r="AI1206">
        <v>26</v>
      </c>
      <c r="AJ1206">
        <v>10</v>
      </c>
      <c r="AK1206">
        <v>17</v>
      </c>
      <c r="AL1206">
        <v>0</v>
      </c>
      <c r="AM1206">
        <v>66</v>
      </c>
      <c r="AN1206">
        <v>0</v>
      </c>
      <c r="AO1206">
        <v>62</v>
      </c>
      <c r="AP1206">
        <v>26</v>
      </c>
    </row>
    <row r="1207" spans="1:42" x14ac:dyDescent="0.2">
      <c r="A1207">
        <v>59700200</v>
      </c>
      <c r="B1207" t="s">
        <v>1730</v>
      </c>
      <c r="C1207">
        <v>42735</v>
      </c>
      <c r="D1207">
        <v>0</v>
      </c>
      <c r="E1207">
        <v>0</v>
      </c>
      <c r="F1207">
        <v>0</v>
      </c>
      <c r="G1207">
        <v>0</v>
      </c>
      <c r="H1207">
        <v>0</v>
      </c>
      <c r="I1207" t="s">
        <v>1732</v>
      </c>
      <c r="J1207">
        <v>8112</v>
      </c>
      <c r="K1207">
        <v>601</v>
      </c>
      <c r="L1207">
        <v>491</v>
      </c>
      <c r="M1207">
        <v>6939</v>
      </c>
      <c r="N1207">
        <v>82</v>
      </c>
      <c r="O1207">
        <v>369</v>
      </c>
      <c r="P1207">
        <v>82</v>
      </c>
      <c r="Q1207">
        <v>1</v>
      </c>
      <c r="R1207">
        <v>0</v>
      </c>
      <c r="S1207">
        <v>0</v>
      </c>
      <c r="T1207">
        <v>40</v>
      </c>
      <c r="U1207">
        <v>30</v>
      </c>
      <c r="V1207">
        <v>68</v>
      </c>
      <c r="W1207">
        <v>11</v>
      </c>
      <c r="X1207">
        <v>149</v>
      </c>
      <c r="Y1207">
        <v>281</v>
      </c>
      <c r="Z1207">
        <v>11</v>
      </c>
      <c r="AA1207">
        <v>50</v>
      </c>
      <c r="AB1207">
        <v>0</v>
      </c>
      <c r="AC1207">
        <v>0</v>
      </c>
      <c r="AD1207">
        <v>1051</v>
      </c>
      <c r="AE1207">
        <v>5686</v>
      </c>
      <c r="AF1207">
        <v>166</v>
      </c>
      <c r="AG1207">
        <v>0</v>
      </c>
      <c r="AH1207">
        <v>0</v>
      </c>
      <c r="AI1207">
        <v>26</v>
      </c>
      <c r="AJ1207">
        <v>10</v>
      </c>
      <c r="AK1207">
        <v>17</v>
      </c>
      <c r="AL1207">
        <v>0</v>
      </c>
      <c r="AM1207">
        <v>65</v>
      </c>
      <c r="AN1207">
        <v>0</v>
      </c>
      <c r="AO1207">
        <v>62</v>
      </c>
      <c r="AP1207">
        <v>26</v>
      </c>
    </row>
    <row r="1208" spans="1:42" x14ac:dyDescent="0.2">
      <c r="A1208">
        <v>59700240</v>
      </c>
      <c r="B1208" t="s">
        <v>1733</v>
      </c>
      <c r="C1208">
        <v>43465</v>
      </c>
      <c r="D1208">
        <v>0</v>
      </c>
      <c r="E1208">
        <v>0</v>
      </c>
      <c r="F1208">
        <v>0</v>
      </c>
      <c r="G1208">
        <v>0</v>
      </c>
      <c r="H1208">
        <v>0</v>
      </c>
      <c r="I1208" t="s">
        <v>2285</v>
      </c>
      <c r="J1208">
        <v>7107</v>
      </c>
      <c r="K1208">
        <v>1240</v>
      </c>
      <c r="L1208">
        <v>554</v>
      </c>
      <c r="M1208">
        <v>5273</v>
      </c>
      <c r="N1208">
        <v>40</v>
      </c>
      <c r="O1208">
        <v>686</v>
      </c>
      <c r="P1208">
        <v>302</v>
      </c>
      <c r="Q1208">
        <v>11</v>
      </c>
      <c r="R1208">
        <v>0</v>
      </c>
      <c r="S1208">
        <v>0</v>
      </c>
      <c r="T1208">
        <v>43</v>
      </c>
      <c r="U1208">
        <v>42</v>
      </c>
      <c r="V1208">
        <v>140</v>
      </c>
      <c r="W1208">
        <v>15</v>
      </c>
      <c r="X1208">
        <v>247</v>
      </c>
      <c r="Y1208">
        <v>231</v>
      </c>
      <c r="Z1208">
        <v>10</v>
      </c>
      <c r="AA1208">
        <v>66</v>
      </c>
      <c r="AB1208">
        <v>0</v>
      </c>
      <c r="AC1208">
        <v>0</v>
      </c>
      <c r="AD1208">
        <v>1030</v>
      </c>
      <c r="AE1208">
        <v>4149</v>
      </c>
      <c r="AF1208">
        <v>72</v>
      </c>
      <c r="AG1208">
        <v>0</v>
      </c>
      <c r="AH1208">
        <v>0</v>
      </c>
      <c r="AI1208">
        <v>1</v>
      </c>
      <c r="AJ1208">
        <v>21</v>
      </c>
      <c r="AK1208">
        <v>23</v>
      </c>
      <c r="AL1208">
        <v>0</v>
      </c>
      <c r="AM1208">
        <v>18</v>
      </c>
      <c r="AN1208">
        <v>0</v>
      </c>
      <c r="AO1208">
        <v>254</v>
      </c>
      <c r="AP1208">
        <v>34</v>
      </c>
    </row>
    <row r="1209" spans="1:42" x14ac:dyDescent="0.2">
      <c r="A1209">
        <v>59700240</v>
      </c>
      <c r="B1209" t="s">
        <v>1733</v>
      </c>
      <c r="C1209">
        <v>43100</v>
      </c>
      <c r="D1209">
        <v>0</v>
      </c>
      <c r="E1209">
        <v>0</v>
      </c>
      <c r="F1209">
        <v>0</v>
      </c>
      <c r="G1209">
        <v>0</v>
      </c>
      <c r="H1209">
        <v>0</v>
      </c>
      <c r="I1209" t="s">
        <v>1734</v>
      </c>
      <c r="J1209">
        <v>7107</v>
      </c>
      <c r="K1209">
        <v>1238</v>
      </c>
      <c r="L1209">
        <v>554</v>
      </c>
      <c r="M1209">
        <v>5275</v>
      </c>
      <c r="N1209">
        <v>41</v>
      </c>
      <c r="O1209">
        <v>685</v>
      </c>
      <c r="P1209">
        <v>304</v>
      </c>
      <c r="Q1209">
        <v>11</v>
      </c>
      <c r="R1209">
        <v>0</v>
      </c>
      <c r="S1209">
        <v>0</v>
      </c>
      <c r="T1209">
        <v>42</v>
      </c>
      <c r="U1209">
        <v>43</v>
      </c>
      <c r="V1209">
        <v>138</v>
      </c>
      <c r="W1209">
        <v>15</v>
      </c>
      <c r="X1209">
        <v>249</v>
      </c>
      <c r="Y1209">
        <v>228</v>
      </c>
      <c r="Z1209">
        <v>10</v>
      </c>
      <c r="AA1209">
        <v>67</v>
      </c>
      <c r="AB1209">
        <v>0</v>
      </c>
      <c r="AC1209">
        <v>0</v>
      </c>
      <c r="AD1209">
        <v>1031</v>
      </c>
      <c r="AE1209">
        <v>4158</v>
      </c>
      <c r="AF1209">
        <v>62</v>
      </c>
      <c r="AG1209">
        <v>0</v>
      </c>
      <c r="AH1209">
        <v>0</v>
      </c>
      <c r="AI1209">
        <v>1</v>
      </c>
      <c r="AJ1209">
        <v>21</v>
      </c>
      <c r="AK1209">
        <v>23</v>
      </c>
      <c r="AL1209">
        <v>0</v>
      </c>
      <c r="AM1209">
        <v>18</v>
      </c>
      <c r="AN1209">
        <v>0</v>
      </c>
      <c r="AO1209">
        <v>257</v>
      </c>
      <c r="AP1209">
        <v>34</v>
      </c>
    </row>
    <row r="1210" spans="1:42" x14ac:dyDescent="0.2">
      <c r="A1210">
        <v>59700240</v>
      </c>
      <c r="B1210" t="s">
        <v>1733</v>
      </c>
      <c r="C1210">
        <v>42735</v>
      </c>
      <c r="D1210">
        <v>0</v>
      </c>
      <c r="E1210">
        <v>0</v>
      </c>
      <c r="F1210">
        <v>0</v>
      </c>
      <c r="G1210">
        <v>0</v>
      </c>
      <c r="H1210">
        <v>0</v>
      </c>
      <c r="I1210" t="s">
        <v>1735</v>
      </c>
      <c r="J1210">
        <v>7107</v>
      </c>
      <c r="K1210">
        <v>1238</v>
      </c>
      <c r="L1210">
        <v>540</v>
      </c>
      <c r="M1210">
        <v>5288</v>
      </c>
      <c r="N1210">
        <v>41</v>
      </c>
      <c r="O1210">
        <v>683</v>
      </c>
      <c r="P1210">
        <v>304</v>
      </c>
      <c r="Q1210">
        <v>11</v>
      </c>
      <c r="R1210">
        <v>0</v>
      </c>
      <c r="S1210">
        <v>0</v>
      </c>
      <c r="T1210">
        <v>42</v>
      </c>
      <c r="U1210">
        <v>44</v>
      </c>
      <c r="V1210">
        <v>139</v>
      </c>
      <c r="W1210">
        <v>15</v>
      </c>
      <c r="X1210">
        <v>247</v>
      </c>
      <c r="Y1210">
        <v>218</v>
      </c>
      <c r="Z1210">
        <v>9</v>
      </c>
      <c r="AA1210">
        <v>67</v>
      </c>
      <c r="AB1210">
        <v>0</v>
      </c>
      <c r="AC1210">
        <v>0</v>
      </c>
      <c r="AD1210">
        <v>1032</v>
      </c>
      <c r="AE1210">
        <v>4185</v>
      </c>
      <c r="AF1210">
        <v>49</v>
      </c>
      <c r="AG1210">
        <v>0</v>
      </c>
      <c r="AH1210">
        <v>0</v>
      </c>
      <c r="AI1210">
        <v>1</v>
      </c>
      <c r="AJ1210">
        <v>21</v>
      </c>
      <c r="AK1210">
        <v>23</v>
      </c>
      <c r="AL1210">
        <v>0</v>
      </c>
      <c r="AM1210">
        <v>18</v>
      </c>
      <c r="AN1210">
        <v>0</v>
      </c>
      <c r="AO1210">
        <v>258</v>
      </c>
      <c r="AP1210">
        <v>34</v>
      </c>
    </row>
    <row r="1211" spans="1:42" x14ac:dyDescent="0.2">
      <c r="A1211">
        <v>59700280</v>
      </c>
      <c r="B1211" t="s">
        <v>1736</v>
      </c>
      <c r="C1211">
        <v>43465</v>
      </c>
      <c r="D1211">
        <v>0</v>
      </c>
      <c r="E1211">
        <v>0</v>
      </c>
      <c r="F1211">
        <v>0</v>
      </c>
      <c r="G1211">
        <v>0</v>
      </c>
      <c r="H1211">
        <v>0</v>
      </c>
      <c r="I1211" t="s">
        <v>2286</v>
      </c>
      <c r="J1211">
        <v>13595</v>
      </c>
      <c r="K1211">
        <v>664</v>
      </c>
      <c r="L1211">
        <v>933</v>
      </c>
      <c r="M1211">
        <v>11938</v>
      </c>
      <c r="N1211">
        <v>60</v>
      </c>
      <c r="O1211">
        <v>344</v>
      </c>
      <c r="P1211">
        <v>116</v>
      </c>
      <c r="Q1211">
        <v>3</v>
      </c>
      <c r="R1211">
        <v>0</v>
      </c>
      <c r="S1211">
        <v>2</v>
      </c>
      <c r="T1211">
        <v>89</v>
      </c>
      <c r="U1211">
        <v>36</v>
      </c>
      <c r="V1211">
        <v>64</v>
      </c>
      <c r="W1211">
        <v>10</v>
      </c>
      <c r="X1211">
        <v>252</v>
      </c>
      <c r="Y1211">
        <v>637</v>
      </c>
      <c r="Z1211">
        <v>8</v>
      </c>
      <c r="AA1211">
        <v>35</v>
      </c>
      <c r="AB1211">
        <v>0</v>
      </c>
      <c r="AC1211">
        <v>0</v>
      </c>
      <c r="AD1211">
        <v>2555</v>
      </c>
      <c r="AE1211">
        <v>8828</v>
      </c>
      <c r="AF1211">
        <v>546</v>
      </c>
      <c r="AG1211">
        <v>0</v>
      </c>
      <c r="AH1211">
        <v>0</v>
      </c>
      <c r="AI1211">
        <v>2</v>
      </c>
      <c r="AJ1211">
        <v>8</v>
      </c>
      <c r="AK1211">
        <v>51</v>
      </c>
      <c r="AL1211">
        <v>0</v>
      </c>
      <c r="AM1211">
        <v>9</v>
      </c>
      <c r="AN1211">
        <v>0</v>
      </c>
      <c r="AO1211">
        <v>80</v>
      </c>
      <c r="AP1211">
        <v>30</v>
      </c>
    </row>
    <row r="1212" spans="1:42" x14ac:dyDescent="0.2">
      <c r="A1212">
        <v>59700280</v>
      </c>
      <c r="B1212" t="s">
        <v>1736</v>
      </c>
      <c r="C1212">
        <v>43100</v>
      </c>
      <c r="D1212">
        <v>0</v>
      </c>
      <c r="E1212">
        <v>0</v>
      </c>
      <c r="F1212">
        <v>0</v>
      </c>
      <c r="G1212">
        <v>0</v>
      </c>
      <c r="H1212">
        <v>0</v>
      </c>
      <c r="I1212" t="s">
        <v>1737</v>
      </c>
      <c r="J1212">
        <v>13595</v>
      </c>
      <c r="K1212">
        <v>652</v>
      </c>
      <c r="L1212">
        <v>828</v>
      </c>
      <c r="M1212">
        <v>12054</v>
      </c>
      <c r="N1212">
        <v>61</v>
      </c>
      <c r="O1212">
        <v>342</v>
      </c>
      <c r="P1212">
        <v>111</v>
      </c>
      <c r="Q1212">
        <v>3</v>
      </c>
      <c r="R1212">
        <v>0</v>
      </c>
      <c r="S1212">
        <v>2</v>
      </c>
      <c r="T1212">
        <v>85</v>
      </c>
      <c r="U1212">
        <v>35</v>
      </c>
      <c r="V1212">
        <v>63</v>
      </c>
      <c r="W1212">
        <v>10</v>
      </c>
      <c r="X1212">
        <v>253</v>
      </c>
      <c r="Y1212">
        <v>530</v>
      </c>
      <c r="Z1212">
        <v>9</v>
      </c>
      <c r="AA1212">
        <v>35</v>
      </c>
      <c r="AB1212">
        <v>0</v>
      </c>
      <c r="AC1212">
        <v>0</v>
      </c>
      <c r="AD1212">
        <v>2538</v>
      </c>
      <c r="AE1212">
        <v>9106</v>
      </c>
      <c r="AF1212">
        <v>395</v>
      </c>
      <c r="AG1212">
        <v>0</v>
      </c>
      <c r="AH1212">
        <v>0</v>
      </c>
      <c r="AI1212">
        <v>2</v>
      </c>
      <c r="AJ1212">
        <v>13</v>
      </c>
      <c r="AK1212">
        <v>52</v>
      </c>
      <c r="AL1212">
        <v>0</v>
      </c>
      <c r="AM1212">
        <v>9</v>
      </c>
      <c r="AN1212">
        <v>0</v>
      </c>
      <c r="AO1212">
        <v>80</v>
      </c>
      <c r="AP1212">
        <v>28</v>
      </c>
    </row>
    <row r="1213" spans="1:42" x14ac:dyDescent="0.2">
      <c r="A1213">
        <v>59700280</v>
      </c>
      <c r="B1213" t="s">
        <v>1736</v>
      </c>
      <c r="C1213">
        <v>42735</v>
      </c>
      <c r="D1213">
        <v>0</v>
      </c>
      <c r="E1213">
        <v>0</v>
      </c>
      <c r="F1213">
        <v>0</v>
      </c>
      <c r="G1213">
        <v>0</v>
      </c>
      <c r="H1213">
        <v>0</v>
      </c>
      <c r="I1213" t="s">
        <v>1738</v>
      </c>
      <c r="J1213">
        <v>13595</v>
      </c>
      <c r="K1213">
        <v>641</v>
      </c>
      <c r="L1213">
        <v>696</v>
      </c>
      <c r="M1213">
        <v>12190</v>
      </c>
      <c r="N1213">
        <v>68</v>
      </c>
      <c r="O1213">
        <v>346</v>
      </c>
      <c r="P1213">
        <v>114</v>
      </c>
      <c r="Q1213">
        <v>3</v>
      </c>
      <c r="R1213">
        <v>0</v>
      </c>
      <c r="S1213">
        <v>1</v>
      </c>
      <c r="T1213">
        <v>76</v>
      </c>
      <c r="U1213">
        <v>36</v>
      </c>
      <c r="V1213">
        <v>54</v>
      </c>
      <c r="W1213">
        <v>10</v>
      </c>
      <c r="X1213">
        <v>261</v>
      </c>
      <c r="Y1213">
        <v>390</v>
      </c>
      <c r="Z1213">
        <v>8</v>
      </c>
      <c r="AA1213">
        <v>37</v>
      </c>
      <c r="AB1213">
        <v>0</v>
      </c>
      <c r="AC1213">
        <v>0</v>
      </c>
      <c r="AD1213">
        <v>2523</v>
      </c>
      <c r="AE1213">
        <v>9566</v>
      </c>
      <c r="AF1213">
        <v>73</v>
      </c>
      <c r="AG1213">
        <v>0</v>
      </c>
      <c r="AH1213">
        <v>0</v>
      </c>
      <c r="AI1213">
        <v>3</v>
      </c>
      <c r="AJ1213">
        <v>24</v>
      </c>
      <c r="AK1213">
        <v>57</v>
      </c>
      <c r="AL1213">
        <v>0</v>
      </c>
      <c r="AM1213">
        <v>11</v>
      </c>
      <c r="AN1213">
        <v>0</v>
      </c>
      <c r="AO1213">
        <v>87</v>
      </c>
      <c r="AP1213">
        <v>23</v>
      </c>
    </row>
    <row r="1214" spans="1:42" x14ac:dyDescent="0.2">
      <c r="A1214">
        <v>59700320</v>
      </c>
      <c r="B1214" t="s">
        <v>1739</v>
      </c>
      <c r="C1214">
        <v>43465</v>
      </c>
      <c r="D1214">
        <v>0</v>
      </c>
      <c r="E1214">
        <v>0</v>
      </c>
      <c r="F1214">
        <v>0</v>
      </c>
      <c r="G1214">
        <v>0</v>
      </c>
      <c r="H1214">
        <v>0</v>
      </c>
      <c r="I1214" t="s">
        <v>2287</v>
      </c>
      <c r="J1214">
        <v>13739</v>
      </c>
      <c r="K1214">
        <v>942</v>
      </c>
      <c r="L1214">
        <v>871</v>
      </c>
      <c r="M1214">
        <v>11787</v>
      </c>
      <c r="N1214">
        <v>139</v>
      </c>
      <c r="O1214">
        <v>548</v>
      </c>
      <c r="P1214">
        <v>204</v>
      </c>
      <c r="Q1214">
        <v>3</v>
      </c>
      <c r="R1214">
        <v>0</v>
      </c>
      <c r="S1214">
        <v>1</v>
      </c>
      <c r="T1214">
        <v>50</v>
      </c>
      <c r="U1214">
        <v>44</v>
      </c>
      <c r="V1214">
        <v>80</v>
      </c>
      <c r="W1214">
        <v>11</v>
      </c>
      <c r="X1214">
        <v>275</v>
      </c>
      <c r="Y1214">
        <v>572</v>
      </c>
      <c r="Z1214">
        <v>12</v>
      </c>
      <c r="AA1214">
        <v>12</v>
      </c>
      <c r="AB1214">
        <v>0</v>
      </c>
      <c r="AC1214">
        <v>0</v>
      </c>
      <c r="AD1214">
        <v>2041</v>
      </c>
      <c r="AE1214">
        <v>9390</v>
      </c>
      <c r="AF1214">
        <v>309</v>
      </c>
      <c r="AG1214">
        <v>0</v>
      </c>
      <c r="AH1214">
        <v>0</v>
      </c>
      <c r="AI1214">
        <v>1</v>
      </c>
      <c r="AJ1214">
        <v>46</v>
      </c>
      <c r="AK1214">
        <v>43</v>
      </c>
      <c r="AL1214">
        <v>0</v>
      </c>
      <c r="AM1214">
        <v>95</v>
      </c>
      <c r="AN1214">
        <v>0</v>
      </c>
      <c r="AO1214">
        <v>143</v>
      </c>
      <c r="AP1214">
        <v>44</v>
      </c>
    </row>
    <row r="1215" spans="1:42" x14ac:dyDescent="0.2">
      <c r="A1215">
        <v>59700320</v>
      </c>
      <c r="B1215" t="s">
        <v>1739</v>
      </c>
      <c r="C1215">
        <v>43100</v>
      </c>
      <c r="D1215">
        <v>0</v>
      </c>
      <c r="E1215">
        <v>0</v>
      </c>
      <c r="F1215">
        <v>0</v>
      </c>
      <c r="G1215">
        <v>0</v>
      </c>
      <c r="H1215">
        <v>0</v>
      </c>
      <c r="I1215" t="s">
        <v>1740</v>
      </c>
      <c r="J1215">
        <v>13739</v>
      </c>
      <c r="K1215">
        <v>932</v>
      </c>
      <c r="L1215">
        <v>863</v>
      </c>
      <c r="M1215">
        <v>11803</v>
      </c>
      <c r="N1215">
        <v>141</v>
      </c>
      <c r="O1215">
        <v>546</v>
      </c>
      <c r="P1215">
        <v>203</v>
      </c>
      <c r="Q1215">
        <v>3</v>
      </c>
      <c r="R1215">
        <v>0</v>
      </c>
      <c r="S1215">
        <v>2</v>
      </c>
      <c r="T1215">
        <v>48</v>
      </c>
      <c r="U1215">
        <v>44</v>
      </c>
      <c r="V1215">
        <v>77</v>
      </c>
      <c r="W1215">
        <v>11</v>
      </c>
      <c r="X1215">
        <v>278</v>
      </c>
      <c r="Y1215">
        <v>559</v>
      </c>
      <c r="Z1215">
        <v>12</v>
      </c>
      <c r="AA1215">
        <v>14</v>
      </c>
      <c r="AB1215">
        <v>0</v>
      </c>
      <c r="AC1215">
        <v>0</v>
      </c>
      <c r="AD1215">
        <v>2053</v>
      </c>
      <c r="AE1215">
        <v>9448</v>
      </c>
      <c r="AF1215">
        <v>253</v>
      </c>
      <c r="AG1215">
        <v>0</v>
      </c>
      <c r="AH1215">
        <v>0</v>
      </c>
      <c r="AI1215">
        <v>1</v>
      </c>
      <c r="AJ1215">
        <v>48</v>
      </c>
      <c r="AK1215">
        <v>46</v>
      </c>
      <c r="AL1215">
        <v>0</v>
      </c>
      <c r="AM1215">
        <v>95</v>
      </c>
      <c r="AN1215">
        <v>0</v>
      </c>
      <c r="AO1215">
        <v>141</v>
      </c>
      <c r="AP1215">
        <v>39</v>
      </c>
    </row>
    <row r="1216" spans="1:42" x14ac:dyDescent="0.2">
      <c r="A1216">
        <v>59700320</v>
      </c>
      <c r="B1216" t="s">
        <v>1739</v>
      </c>
      <c r="C1216">
        <v>42735</v>
      </c>
      <c r="D1216">
        <v>0</v>
      </c>
      <c r="E1216">
        <v>0</v>
      </c>
      <c r="F1216">
        <v>0</v>
      </c>
      <c r="G1216">
        <v>0</v>
      </c>
      <c r="H1216">
        <v>0</v>
      </c>
      <c r="I1216" t="s">
        <v>1741</v>
      </c>
      <c r="J1216">
        <v>13739</v>
      </c>
      <c r="K1216">
        <v>925</v>
      </c>
      <c r="L1216">
        <v>884</v>
      </c>
      <c r="M1216">
        <v>11789</v>
      </c>
      <c r="N1216">
        <v>142</v>
      </c>
      <c r="O1216">
        <v>542</v>
      </c>
      <c r="P1216">
        <v>203</v>
      </c>
      <c r="Q1216">
        <v>4</v>
      </c>
      <c r="R1216">
        <v>0</v>
      </c>
      <c r="S1216">
        <v>2</v>
      </c>
      <c r="T1216">
        <v>45</v>
      </c>
      <c r="U1216">
        <v>44</v>
      </c>
      <c r="V1216">
        <v>75</v>
      </c>
      <c r="W1216">
        <v>11</v>
      </c>
      <c r="X1216">
        <v>279</v>
      </c>
      <c r="Y1216">
        <v>580</v>
      </c>
      <c r="Z1216">
        <v>11</v>
      </c>
      <c r="AA1216">
        <v>14</v>
      </c>
      <c r="AB1216">
        <v>0</v>
      </c>
      <c r="AC1216">
        <v>0</v>
      </c>
      <c r="AD1216">
        <v>2061</v>
      </c>
      <c r="AE1216">
        <v>9438</v>
      </c>
      <c r="AF1216">
        <v>240</v>
      </c>
      <c r="AG1216">
        <v>0</v>
      </c>
      <c r="AH1216">
        <v>0</v>
      </c>
      <c r="AI1216">
        <v>1</v>
      </c>
      <c r="AJ1216">
        <v>48</v>
      </c>
      <c r="AK1216">
        <v>47</v>
      </c>
      <c r="AL1216">
        <v>0</v>
      </c>
      <c r="AM1216">
        <v>95</v>
      </c>
      <c r="AN1216">
        <v>0</v>
      </c>
      <c r="AO1216">
        <v>141</v>
      </c>
      <c r="AP1216">
        <v>38</v>
      </c>
    </row>
    <row r="1217" spans="1:42" x14ac:dyDescent="0.2">
      <c r="A1217">
        <v>59700360</v>
      </c>
      <c r="B1217" t="s">
        <v>1742</v>
      </c>
      <c r="C1217">
        <v>43465</v>
      </c>
      <c r="D1217">
        <v>0</v>
      </c>
      <c r="E1217">
        <v>0</v>
      </c>
      <c r="F1217">
        <v>0</v>
      </c>
      <c r="G1217">
        <v>0</v>
      </c>
      <c r="H1217">
        <v>0</v>
      </c>
      <c r="I1217" t="s">
        <v>2288</v>
      </c>
      <c r="J1217">
        <v>3981</v>
      </c>
      <c r="K1217">
        <v>544</v>
      </c>
      <c r="L1217">
        <v>239</v>
      </c>
      <c r="M1217">
        <v>3184</v>
      </c>
      <c r="N1217">
        <v>14</v>
      </c>
      <c r="O1217">
        <v>304</v>
      </c>
      <c r="P1217">
        <v>144</v>
      </c>
      <c r="Q1217">
        <v>6</v>
      </c>
      <c r="R1217">
        <v>0</v>
      </c>
      <c r="S1217">
        <v>4</v>
      </c>
      <c r="T1217">
        <v>21</v>
      </c>
      <c r="U1217">
        <v>22</v>
      </c>
      <c r="V1217">
        <v>37</v>
      </c>
      <c r="W1217">
        <v>6</v>
      </c>
      <c r="X1217">
        <v>79</v>
      </c>
      <c r="Y1217">
        <v>126</v>
      </c>
      <c r="Z1217">
        <v>12</v>
      </c>
      <c r="AA1217">
        <v>22</v>
      </c>
      <c r="AB1217">
        <v>0</v>
      </c>
      <c r="AC1217">
        <v>0</v>
      </c>
      <c r="AD1217">
        <v>447</v>
      </c>
      <c r="AE1217">
        <v>2646</v>
      </c>
      <c r="AF1217">
        <v>83</v>
      </c>
      <c r="AG1217">
        <v>0</v>
      </c>
      <c r="AH1217">
        <v>0</v>
      </c>
      <c r="AI1217">
        <v>3</v>
      </c>
      <c r="AJ1217">
        <v>5</v>
      </c>
      <c r="AK1217">
        <v>11</v>
      </c>
      <c r="AL1217">
        <v>0</v>
      </c>
      <c r="AM1217">
        <v>3</v>
      </c>
      <c r="AN1217">
        <v>0</v>
      </c>
      <c r="AO1217">
        <v>130</v>
      </c>
      <c r="AP1217">
        <v>14</v>
      </c>
    </row>
    <row r="1218" spans="1:42" x14ac:dyDescent="0.2">
      <c r="A1218">
        <v>59700360</v>
      </c>
      <c r="B1218" t="s">
        <v>1742</v>
      </c>
      <c r="C1218">
        <v>43100</v>
      </c>
      <c r="D1218">
        <v>0</v>
      </c>
      <c r="E1218">
        <v>0</v>
      </c>
      <c r="F1218">
        <v>0</v>
      </c>
      <c r="G1218">
        <v>0</v>
      </c>
      <c r="H1218">
        <v>0</v>
      </c>
      <c r="I1218" t="s">
        <v>1743</v>
      </c>
      <c r="J1218">
        <v>3981</v>
      </c>
      <c r="K1218">
        <v>544</v>
      </c>
      <c r="L1218">
        <v>239</v>
      </c>
      <c r="M1218">
        <v>3184</v>
      </c>
      <c r="N1218">
        <v>14</v>
      </c>
      <c r="O1218">
        <v>304</v>
      </c>
      <c r="P1218">
        <v>144</v>
      </c>
      <c r="Q1218">
        <v>7</v>
      </c>
      <c r="R1218">
        <v>0</v>
      </c>
      <c r="S1218">
        <v>4</v>
      </c>
      <c r="T1218">
        <v>21</v>
      </c>
      <c r="U1218">
        <v>22</v>
      </c>
      <c r="V1218">
        <v>37</v>
      </c>
      <c r="W1218">
        <v>6</v>
      </c>
      <c r="X1218">
        <v>79</v>
      </c>
      <c r="Y1218">
        <v>126</v>
      </c>
      <c r="Z1218">
        <v>12</v>
      </c>
      <c r="AA1218">
        <v>22</v>
      </c>
      <c r="AB1218">
        <v>0</v>
      </c>
      <c r="AC1218">
        <v>0</v>
      </c>
      <c r="AD1218">
        <v>447</v>
      </c>
      <c r="AE1218">
        <v>2646</v>
      </c>
      <c r="AF1218">
        <v>83</v>
      </c>
      <c r="AG1218">
        <v>0</v>
      </c>
      <c r="AH1218">
        <v>0</v>
      </c>
      <c r="AI1218">
        <v>3</v>
      </c>
      <c r="AJ1218">
        <v>5</v>
      </c>
      <c r="AK1218">
        <v>11</v>
      </c>
      <c r="AL1218">
        <v>0</v>
      </c>
      <c r="AM1218">
        <v>3</v>
      </c>
      <c r="AN1218">
        <v>0</v>
      </c>
      <c r="AO1218">
        <v>130</v>
      </c>
      <c r="AP1218">
        <v>14</v>
      </c>
    </row>
    <row r="1219" spans="1:42" x14ac:dyDescent="0.2">
      <c r="A1219">
        <v>59700360</v>
      </c>
      <c r="B1219" t="s">
        <v>1742</v>
      </c>
      <c r="C1219">
        <v>42735</v>
      </c>
      <c r="D1219">
        <v>0</v>
      </c>
      <c r="E1219">
        <v>0</v>
      </c>
      <c r="F1219">
        <v>0</v>
      </c>
      <c r="G1219">
        <v>0</v>
      </c>
      <c r="H1219">
        <v>0</v>
      </c>
      <c r="I1219" t="s">
        <v>1744</v>
      </c>
      <c r="J1219">
        <v>3981</v>
      </c>
      <c r="K1219">
        <v>541</v>
      </c>
      <c r="L1219">
        <v>239</v>
      </c>
      <c r="M1219">
        <v>3187</v>
      </c>
      <c r="N1219">
        <v>14</v>
      </c>
      <c r="O1219">
        <v>303</v>
      </c>
      <c r="P1219">
        <v>142</v>
      </c>
      <c r="Q1219">
        <v>7</v>
      </c>
      <c r="R1219">
        <v>0</v>
      </c>
      <c r="S1219">
        <v>4</v>
      </c>
      <c r="T1219">
        <v>21</v>
      </c>
      <c r="U1219">
        <v>22</v>
      </c>
      <c r="V1219">
        <v>37</v>
      </c>
      <c r="W1219">
        <v>6</v>
      </c>
      <c r="X1219">
        <v>79</v>
      </c>
      <c r="Y1219">
        <v>127</v>
      </c>
      <c r="Z1219">
        <v>12</v>
      </c>
      <c r="AA1219">
        <v>22</v>
      </c>
      <c r="AB1219">
        <v>0</v>
      </c>
      <c r="AC1219">
        <v>0</v>
      </c>
      <c r="AD1219">
        <v>450</v>
      </c>
      <c r="AE1219">
        <v>2646</v>
      </c>
      <c r="AF1219">
        <v>83</v>
      </c>
      <c r="AG1219">
        <v>0</v>
      </c>
      <c r="AH1219">
        <v>0</v>
      </c>
      <c r="AI1219">
        <v>3</v>
      </c>
      <c r="AJ1219">
        <v>5</v>
      </c>
      <c r="AK1219">
        <v>11</v>
      </c>
      <c r="AL1219">
        <v>0</v>
      </c>
      <c r="AM1219">
        <v>3</v>
      </c>
      <c r="AN1219">
        <v>0</v>
      </c>
      <c r="AO1219">
        <v>128</v>
      </c>
      <c r="AP1219">
        <v>14</v>
      </c>
    </row>
    <row r="1220" spans="1:42" x14ac:dyDescent="0.2">
      <c r="A1220">
        <v>59700400</v>
      </c>
      <c r="B1220" t="s">
        <v>1745</v>
      </c>
      <c r="C1220">
        <v>43465</v>
      </c>
      <c r="D1220">
        <v>0</v>
      </c>
      <c r="E1220">
        <v>0</v>
      </c>
      <c r="F1220">
        <v>0</v>
      </c>
      <c r="G1220">
        <v>0</v>
      </c>
      <c r="H1220">
        <v>0</v>
      </c>
      <c r="I1220" t="s">
        <v>2289</v>
      </c>
      <c r="J1220">
        <v>11469</v>
      </c>
      <c r="K1220">
        <v>2850</v>
      </c>
      <c r="L1220">
        <v>1143</v>
      </c>
      <c r="M1220">
        <v>7419</v>
      </c>
      <c r="N1220">
        <v>57</v>
      </c>
      <c r="O1220">
        <v>1590</v>
      </c>
      <c r="P1220">
        <v>586</v>
      </c>
      <c r="Q1220">
        <v>51</v>
      </c>
      <c r="R1220">
        <v>0</v>
      </c>
      <c r="S1220">
        <v>1</v>
      </c>
      <c r="T1220">
        <v>102</v>
      </c>
      <c r="U1220">
        <v>212</v>
      </c>
      <c r="V1220">
        <v>228</v>
      </c>
      <c r="W1220">
        <v>81</v>
      </c>
      <c r="X1220">
        <v>680</v>
      </c>
      <c r="Y1220">
        <v>354</v>
      </c>
      <c r="Z1220">
        <v>38</v>
      </c>
      <c r="AA1220">
        <v>63</v>
      </c>
      <c r="AB1220">
        <v>7</v>
      </c>
      <c r="AC1220">
        <v>0</v>
      </c>
      <c r="AD1220">
        <v>1466</v>
      </c>
      <c r="AE1220">
        <v>5557</v>
      </c>
      <c r="AF1220">
        <v>350</v>
      </c>
      <c r="AG1220">
        <v>0</v>
      </c>
      <c r="AH1220">
        <v>0</v>
      </c>
      <c r="AI1220">
        <v>0</v>
      </c>
      <c r="AJ1220">
        <v>46</v>
      </c>
      <c r="AK1220">
        <v>44</v>
      </c>
      <c r="AL1220">
        <v>0</v>
      </c>
      <c r="AM1220">
        <v>13</v>
      </c>
      <c r="AN1220">
        <v>0</v>
      </c>
      <c r="AO1220">
        <v>424</v>
      </c>
      <c r="AP1220">
        <v>124</v>
      </c>
    </row>
    <row r="1221" spans="1:42" x14ac:dyDescent="0.2">
      <c r="A1221">
        <v>59700400</v>
      </c>
      <c r="B1221" t="s">
        <v>1745</v>
      </c>
      <c r="C1221">
        <v>43100</v>
      </c>
      <c r="D1221">
        <v>0</v>
      </c>
      <c r="E1221">
        <v>0</v>
      </c>
      <c r="F1221">
        <v>0</v>
      </c>
      <c r="G1221">
        <v>0</v>
      </c>
      <c r="H1221">
        <v>0</v>
      </c>
      <c r="I1221" t="s">
        <v>1746</v>
      </c>
      <c r="J1221">
        <v>11469</v>
      </c>
      <c r="K1221">
        <v>2843</v>
      </c>
      <c r="L1221">
        <v>1137</v>
      </c>
      <c r="M1221">
        <v>7434</v>
      </c>
      <c r="N1221">
        <v>56</v>
      </c>
      <c r="O1221">
        <v>1590</v>
      </c>
      <c r="P1221">
        <v>586</v>
      </c>
      <c r="Q1221">
        <v>48</v>
      </c>
      <c r="R1221">
        <v>0</v>
      </c>
      <c r="S1221">
        <v>1</v>
      </c>
      <c r="T1221">
        <v>100</v>
      </c>
      <c r="U1221">
        <v>213</v>
      </c>
      <c r="V1221">
        <v>224</v>
      </c>
      <c r="W1221">
        <v>81</v>
      </c>
      <c r="X1221">
        <v>696</v>
      </c>
      <c r="Y1221">
        <v>333</v>
      </c>
      <c r="Z1221">
        <v>35</v>
      </c>
      <c r="AA1221">
        <v>66</v>
      </c>
      <c r="AB1221">
        <v>7</v>
      </c>
      <c r="AC1221">
        <v>0</v>
      </c>
      <c r="AD1221">
        <v>1476</v>
      </c>
      <c r="AE1221">
        <v>5794</v>
      </c>
      <c r="AF1221">
        <v>127</v>
      </c>
      <c r="AG1221">
        <v>0</v>
      </c>
      <c r="AH1221">
        <v>0</v>
      </c>
      <c r="AI1221">
        <v>0</v>
      </c>
      <c r="AJ1221">
        <v>37</v>
      </c>
      <c r="AK1221">
        <v>43</v>
      </c>
      <c r="AL1221">
        <v>0</v>
      </c>
      <c r="AM1221">
        <v>12</v>
      </c>
      <c r="AN1221">
        <v>0</v>
      </c>
      <c r="AO1221">
        <v>424</v>
      </c>
      <c r="AP1221">
        <v>121</v>
      </c>
    </row>
    <row r="1222" spans="1:42" x14ac:dyDescent="0.2">
      <c r="A1222">
        <v>59700400</v>
      </c>
      <c r="B1222" t="s">
        <v>1745</v>
      </c>
      <c r="C1222">
        <v>42735</v>
      </c>
      <c r="D1222">
        <v>0</v>
      </c>
      <c r="E1222">
        <v>0</v>
      </c>
      <c r="F1222">
        <v>0</v>
      </c>
      <c r="G1222">
        <v>0</v>
      </c>
      <c r="H1222">
        <v>0</v>
      </c>
      <c r="I1222" t="s">
        <v>1747</v>
      </c>
      <c r="J1222">
        <v>11469</v>
      </c>
      <c r="K1222">
        <v>2833</v>
      </c>
      <c r="L1222">
        <v>1113</v>
      </c>
      <c r="M1222">
        <v>7465</v>
      </c>
      <c r="N1222">
        <v>58</v>
      </c>
      <c r="O1222">
        <v>1587</v>
      </c>
      <c r="P1222">
        <v>587</v>
      </c>
      <c r="Q1222">
        <v>45</v>
      </c>
      <c r="R1222">
        <v>0</v>
      </c>
      <c r="S1222">
        <v>1</v>
      </c>
      <c r="T1222">
        <v>100</v>
      </c>
      <c r="U1222">
        <v>213</v>
      </c>
      <c r="V1222">
        <v>221</v>
      </c>
      <c r="W1222">
        <v>80</v>
      </c>
      <c r="X1222">
        <v>690</v>
      </c>
      <c r="Y1222">
        <v>314</v>
      </c>
      <c r="Z1222">
        <v>35</v>
      </c>
      <c r="AA1222">
        <v>66</v>
      </c>
      <c r="AB1222">
        <v>7</v>
      </c>
      <c r="AC1222">
        <v>0</v>
      </c>
      <c r="AD1222">
        <v>1481</v>
      </c>
      <c r="AE1222">
        <v>5819</v>
      </c>
      <c r="AF1222">
        <v>127</v>
      </c>
      <c r="AG1222">
        <v>0</v>
      </c>
      <c r="AH1222">
        <v>0</v>
      </c>
      <c r="AI1222">
        <v>0</v>
      </c>
      <c r="AJ1222">
        <v>38</v>
      </c>
      <c r="AK1222">
        <v>44</v>
      </c>
      <c r="AL1222">
        <v>0</v>
      </c>
      <c r="AM1222">
        <v>14</v>
      </c>
      <c r="AN1222">
        <v>0</v>
      </c>
      <c r="AO1222">
        <v>425</v>
      </c>
      <c r="AP1222">
        <v>119</v>
      </c>
    </row>
    <row r="1223" spans="1:42" x14ac:dyDescent="0.2">
      <c r="A1223">
        <v>59700440</v>
      </c>
      <c r="B1223" t="s">
        <v>1748</v>
      </c>
      <c r="C1223">
        <v>43465</v>
      </c>
      <c r="D1223">
        <v>0</v>
      </c>
      <c r="E1223">
        <v>0</v>
      </c>
      <c r="F1223">
        <v>0</v>
      </c>
      <c r="G1223">
        <v>0</v>
      </c>
      <c r="H1223">
        <v>0</v>
      </c>
      <c r="I1223" t="s">
        <v>2290</v>
      </c>
      <c r="J1223">
        <v>7204</v>
      </c>
      <c r="K1223">
        <v>866</v>
      </c>
      <c r="L1223">
        <v>593</v>
      </c>
      <c r="M1223">
        <v>5719</v>
      </c>
      <c r="N1223">
        <v>26</v>
      </c>
      <c r="O1223">
        <v>548</v>
      </c>
      <c r="P1223">
        <v>165</v>
      </c>
      <c r="Q1223">
        <v>2</v>
      </c>
      <c r="R1223">
        <v>0</v>
      </c>
      <c r="S1223">
        <v>2</v>
      </c>
      <c r="T1223">
        <v>42</v>
      </c>
      <c r="U1223">
        <v>34</v>
      </c>
      <c r="V1223">
        <v>60</v>
      </c>
      <c r="W1223">
        <v>11</v>
      </c>
      <c r="X1223">
        <v>246</v>
      </c>
      <c r="Y1223">
        <v>306</v>
      </c>
      <c r="Z1223">
        <v>13</v>
      </c>
      <c r="AA1223">
        <v>29</v>
      </c>
      <c r="AB1223">
        <v>0</v>
      </c>
      <c r="AC1223">
        <v>0</v>
      </c>
      <c r="AD1223">
        <v>1486</v>
      </c>
      <c r="AE1223">
        <v>4106</v>
      </c>
      <c r="AF1223">
        <v>110</v>
      </c>
      <c r="AG1223">
        <v>1</v>
      </c>
      <c r="AH1223">
        <v>0</v>
      </c>
      <c r="AI1223">
        <v>1</v>
      </c>
      <c r="AJ1223">
        <v>15</v>
      </c>
      <c r="AK1223">
        <v>16</v>
      </c>
      <c r="AL1223">
        <v>0</v>
      </c>
      <c r="AM1223">
        <v>9</v>
      </c>
      <c r="AN1223">
        <v>0</v>
      </c>
      <c r="AO1223">
        <v>114</v>
      </c>
      <c r="AP1223">
        <v>30</v>
      </c>
    </row>
    <row r="1224" spans="1:42" x14ac:dyDescent="0.2">
      <c r="A1224">
        <v>59700440</v>
      </c>
      <c r="B1224" t="s">
        <v>1748</v>
      </c>
      <c r="C1224">
        <v>43100</v>
      </c>
      <c r="D1224">
        <v>0</v>
      </c>
      <c r="E1224">
        <v>0</v>
      </c>
      <c r="F1224">
        <v>0</v>
      </c>
      <c r="G1224">
        <v>0</v>
      </c>
      <c r="H1224">
        <v>0</v>
      </c>
      <c r="I1224" t="s">
        <v>1749</v>
      </c>
      <c r="J1224">
        <v>7204</v>
      </c>
      <c r="K1224">
        <v>865</v>
      </c>
      <c r="L1224">
        <v>596</v>
      </c>
      <c r="M1224">
        <v>5717</v>
      </c>
      <c r="N1224">
        <v>26</v>
      </c>
      <c r="O1224">
        <v>544</v>
      </c>
      <c r="P1224">
        <v>165</v>
      </c>
      <c r="Q1224">
        <v>4</v>
      </c>
      <c r="R1224">
        <v>0</v>
      </c>
      <c r="S1224">
        <v>2</v>
      </c>
      <c r="T1224">
        <v>40</v>
      </c>
      <c r="U1224">
        <v>38</v>
      </c>
      <c r="V1224">
        <v>62</v>
      </c>
      <c r="W1224">
        <v>11</v>
      </c>
      <c r="X1224">
        <v>249</v>
      </c>
      <c r="Y1224">
        <v>305</v>
      </c>
      <c r="Z1224">
        <v>12</v>
      </c>
      <c r="AA1224">
        <v>30</v>
      </c>
      <c r="AB1224">
        <v>0</v>
      </c>
      <c r="AC1224">
        <v>0</v>
      </c>
      <c r="AD1224">
        <v>1490</v>
      </c>
      <c r="AE1224">
        <v>4126</v>
      </c>
      <c r="AF1224">
        <v>83</v>
      </c>
      <c r="AG1224">
        <v>1</v>
      </c>
      <c r="AH1224">
        <v>0</v>
      </c>
      <c r="AI1224">
        <v>1</v>
      </c>
      <c r="AJ1224">
        <v>17</v>
      </c>
      <c r="AK1224">
        <v>16</v>
      </c>
      <c r="AL1224">
        <v>0</v>
      </c>
      <c r="AM1224">
        <v>9</v>
      </c>
      <c r="AN1224">
        <v>0</v>
      </c>
      <c r="AO1224">
        <v>114</v>
      </c>
      <c r="AP1224">
        <v>28</v>
      </c>
    </row>
    <row r="1225" spans="1:42" x14ac:dyDescent="0.2">
      <c r="A1225">
        <v>59700440</v>
      </c>
      <c r="B1225" t="s">
        <v>1748</v>
      </c>
      <c r="C1225">
        <v>42735</v>
      </c>
      <c r="D1225">
        <v>0</v>
      </c>
      <c r="E1225">
        <v>0</v>
      </c>
      <c r="F1225">
        <v>0</v>
      </c>
      <c r="G1225">
        <v>0</v>
      </c>
      <c r="H1225">
        <v>0</v>
      </c>
      <c r="I1225" t="s">
        <v>1750</v>
      </c>
      <c r="J1225">
        <v>7204</v>
      </c>
      <c r="K1225">
        <v>865</v>
      </c>
      <c r="L1225">
        <v>600</v>
      </c>
      <c r="M1225">
        <v>5714</v>
      </c>
      <c r="N1225">
        <v>25</v>
      </c>
      <c r="O1225">
        <v>545</v>
      </c>
      <c r="P1225">
        <v>164</v>
      </c>
      <c r="Q1225">
        <v>4</v>
      </c>
      <c r="R1225">
        <v>0</v>
      </c>
      <c r="S1225">
        <v>2</v>
      </c>
      <c r="T1225">
        <v>39</v>
      </c>
      <c r="U1225">
        <v>37</v>
      </c>
      <c r="V1225">
        <v>63</v>
      </c>
      <c r="W1225">
        <v>11</v>
      </c>
      <c r="X1225">
        <v>246</v>
      </c>
      <c r="Y1225">
        <v>309</v>
      </c>
      <c r="Z1225">
        <v>15</v>
      </c>
      <c r="AA1225">
        <v>30</v>
      </c>
      <c r="AB1225">
        <v>0</v>
      </c>
      <c r="AC1225">
        <v>0</v>
      </c>
      <c r="AD1225">
        <v>1495</v>
      </c>
      <c r="AE1225">
        <v>4130</v>
      </c>
      <c r="AF1225">
        <v>71</v>
      </c>
      <c r="AG1225">
        <v>0</v>
      </c>
      <c r="AH1225">
        <v>0</v>
      </c>
      <c r="AI1225">
        <v>1</v>
      </c>
      <c r="AJ1225">
        <v>17</v>
      </c>
      <c r="AK1225">
        <v>16</v>
      </c>
      <c r="AL1225">
        <v>0</v>
      </c>
      <c r="AM1225">
        <v>9</v>
      </c>
      <c r="AN1225">
        <v>0</v>
      </c>
      <c r="AO1225">
        <v>114</v>
      </c>
      <c r="AP1225">
        <v>29</v>
      </c>
    </row>
    <row r="1226" spans="1:42" x14ac:dyDescent="0.2">
      <c r="A1226">
        <v>59740000</v>
      </c>
      <c r="B1226" t="s">
        <v>1751</v>
      </c>
      <c r="C1226">
        <v>43465</v>
      </c>
      <c r="D1226">
        <v>0</v>
      </c>
      <c r="E1226">
        <v>0</v>
      </c>
      <c r="F1226">
        <v>0</v>
      </c>
      <c r="G1226">
        <v>0</v>
      </c>
      <c r="H1226">
        <v>0</v>
      </c>
      <c r="I1226" t="s">
        <v>2291</v>
      </c>
      <c r="J1226">
        <v>132864</v>
      </c>
      <c r="K1226">
        <v>13895</v>
      </c>
      <c r="L1226">
        <v>7365</v>
      </c>
      <c r="M1226">
        <v>108971</v>
      </c>
      <c r="N1226">
        <v>2632</v>
      </c>
      <c r="O1226">
        <v>5771</v>
      </c>
      <c r="P1226">
        <v>2436</v>
      </c>
      <c r="Q1226">
        <v>52</v>
      </c>
      <c r="R1226">
        <v>0</v>
      </c>
      <c r="S1226">
        <v>702</v>
      </c>
      <c r="T1226">
        <v>2336</v>
      </c>
      <c r="U1226">
        <v>719</v>
      </c>
      <c r="V1226">
        <v>1724</v>
      </c>
      <c r="W1226">
        <v>154</v>
      </c>
      <c r="X1226">
        <v>4099</v>
      </c>
      <c r="Y1226">
        <v>2839</v>
      </c>
      <c r="Z1226">
        <v>146</v>
      </c>
      <c r="AA1226">
        <v>263</v>
      </c>
      <c r="AB1226">
        <v>18</v>
      </c>
      <c r="AC1226">
        <v>0</v>
      </c>
      <c r="AD1226">
        <v>80970</v>
      </c>
      <c r="AE1226">
        <v>26436</v>
      </c>
      <c r="AF1226">
        <v>933</v>
      </c>
      <c r="AG1226">
        <v>0</v>
      </c>
      <c r="AH1226">
        <v>0</v>
      </c>
      <c r="AI1226">
        <v>8</v>
      </c>
      <c r="AJ1226">
        <v>623</v>
      </c>
      <c r="AK1226">
        <v>1187</v>
      </c>
      <c r="AL1226">
        <v>0</v>
      </c>
      <c r="AM1226">
        <v>1445</v>
      </c>
      <c r="AN1226">
        <v>0</v>
      </c>
      <c r="AO1226">
        <v>1637</v>
      </c>
      <c r="AP1226">
        <v>925</v>
      </c>
    </row>
    <row r="1227" spans="1:42" x14ac:dyDescent="0.2">
      <c r="A1227">
        <v>59740000</v>
      </c>
      <c r="B1227" t="s">
        <v>1751</v>
      </c>
      <c r="C1227">
        <v>43100</v>
      </c>
      <c r="D1227">
        <v>0</v>
      </c>
      <c r="E1227">
        <v>0</v>
      </c>
      <c r="F1227">
        <v>0</v>
      </c>
      <c r="G1227">
        <v>0</v>
      </c>
      <c r="H1227">
        <v>0</v>
      </c>
      <c r="I1227" t="s">
        <v>1752</v>
      </c>
      <c r="J1227">
        <v>132863</v>
      </c>
      <c r="K1227">
        <v>13871</v>
      </c>
      <c r="L1227">
        <v>7359</v>
      </c>
      <c r="M1227">
        <v>109001</v>
      </c>
      <c r="N1227">
        <v>2632</v>
      </c>
      <c r="O1227">
        <v>5764</v>
      </c>
      <c r="P1227">
        <v>2428</v>
      </c>
      <c r="Q1227">
        <v>55</v>
      </c>
      <c r="R1227">
        <v>0</v>
      </c>
      <c r="S1227">
        <v>700</v>
      </c>
      <c r="T1227">
        <v>2341</v>
      </c>
      <c r="U1227">
        <v>759</v>
      </c>
      <c r="V1227">
        <v>1668</v>
      </c>
      <c r="W1227">
        <v>155</v>
      </c>
      <c r="X1227">
        <v>4164</v>
      </c>
      <c r="Y1227">
        <v>2773</v>
      </c>
      <c r="Z1227">
        <v>145</v>
      </c>
      <c r="AA1227">
        <v>261</v>
      </c>
      <c r="AB1227">
        <v>18</v>
      </c>
      <c r="AC1227">
        <v>0</v>
      </c>
      <c r="AD1227">
        <v>81247</v>
      </c>
      <c r="AE1227">
        <v>26356</v>
      </c>
      <c r="AF1227">
        <v>824</v>
      </c>
      <c r="AG1227">
        <v>0</v>
      </c>
      <c r="AH1227">
        <v>0</v>
      </c>
      <c r="AI1227">
        <v>11</v>
      </c>
      <c r="AJ1227">
        <v>563</v>
      </c>
      <c r="AK1227">
        <v>1206</v>
      </c>
      <c r="AL1227">
        <v>0</v>
      </c>
      <c r="AM1227">
        <v>1425</v>
      </c>
      <c r="AN1227">
        <v>0</v>
      </c>
      <c r="AO1227">
        <v>1626</v>
      </c>
      <c r="AP1227">
        <v>846</v>
      </c>
    </row>
    <row r="1228" spans="1:42" x14ac:dyDescent="0.2">
      <c r="A1228">
        <v>59740000</v>
      </c>
      <c r="B1228" t="s">
        <v>1751</v>
      </c>
      <c r="C1228">
        <v>42735</v>
      </c>
      <c r="D1228">
        <v>0</v>
      </c>
      <c r="E1228">
        <v>0</v>
      </c>
      <c r="F1228">
        <v>0</v>
      </c>
      <c r="G1228">
        <v>0</v>
      </c>
      <c r="H1228">
        <v>0</v>
      </c>
      <c r="I1228" t="s">
        <v>1753</v>
      </c>
      <c r="J1228">
        <v>132863</v>
      </c>
      <c r="K1228">
        <v>13805</v>
      </c>
      <c r="L1228">
        <v>7343</v>
      </c>
      <c r="M1228">
        <v>109143</v>
      </c>
      <c r="N1228">
        <v>2573</v>
      </c>
      <c r="O1228">
        <v>5740</v>
      </c>
      <c r="P1228">
        <v>2412</v>
      </c>
      <c r="Q1228">
        <v>59</v>
      </c>
      <c r="R1228">
        <v>0</v>
      </c>
      <c r="S1228">
        <v>688</v>
      </c>
      <c r="T1228">
        <v>2324</v>
      </c>
      <c r="U1228">
        <v>758</v>
      </c>
      <c r="V1228">
        <v>1668</v>
      </c>
      <c r="W1228">
        <v>155</v>
      </c>
      <c r="X1228">
        <v>4243</v>
      </c>
      <c r="Y1228">
        <v>2677</v>
      </c>
      <c r="Z1228">
        <v>143</v>
      </c>
      <c r="AA1228">
        <v>260</v>
      </c>
      <c r="AB1228">
        <v>19</v>
      </c>
      <c r="AC1228">
        <v>0</v>
      </c>
      <c r="AD1228">
        <v>81665</v>
      </c>
      <c r="AE1228">
        <v>26311</v>
      </c>
      <c r="AF1228">
        <v>674</v>
      </c>
      <c r="AG1228">
        <v>0</v>
      </c>
      <c r="AH1228">
        <v>0</v>
      </c>
      <c r="AI1228">
        <v>14</v>
      </c>
      <c r="AJ1228">
        <v>479</v>
      </c>
      <c r="AK1228">
        <v>1233</v>
      </c>
      <c r="AL1228">
        <v>0</v>
      </c>
      <c r="AM1228">
        <v>1339</v>
      </c>
      <c r="AN1228">
        <v>0</v>
      </c>
      <c r="AO1228">
        <v>1605</v>
      </c>
      <c r="AP1228">
        <v>806</v>
      </c>
    </row>
    <row r="1229" spans="1:42" x14ac:dyDescent="0.2">
      <c r="A1229">
        <v>59740040</v>
      </c>
      <c r="B1229" t="s">
        <v>1754</v>
      </c>
      <c r="C1229">
        <v>43465</v>
      </c>
      <c r="D1229">
        <v>0</v>
      </c>
      <c r="E1229">
        <v>0</v>
      </c>
      <c r="F1229">
        <v>0</v>
      </c>
      <c r="G1229">
        <v>0</v>
      </c>
      <c r="H1229">
        <v>0</v>
      </c>
      <c r="I1229" t="s">
        <v>2292</v>
      </c>
      <c r="J1229">
        <v>7379</v>
      </c>
      <c r="K1229">
        <v>722</v>
      </c>
      <c r="L1229">
        <v>446</v>
      </c>
      <c r="M1229">
        <v>6163</v>
      </c>
      <c r="N1229">
        <v>48</v>
      </c>
      <c r="O1229">
        <v>248</v>
      </c>
      <c r="P1229">
        <v>140</v>
      </c>
      <c r="Q1229">
        <v>0</v>
      </c>
      <c r="R1229">
        <v>0</v>
      </c>
      <c r="S1229">
        <v>144</v>
      </c>
      <c r="T1229">
        <v>126</v>
      </c>
      <c r="U1229">
        <v>18</v>
      </c>
      <c r="V1229">
        <v>41</v>
      </c>
      <c r="W1229">
        <v>5</v>
      </c>
      <c r="X1229">
        <v>255</v>
      </c>
      <c r="Y1229">
        <v>174</v>
      </c>
      <c r="Z1229">
        <v>4</v>
      </c>
      <c r="AA1229">
        <v>12</v>
      </c>
      <c r="AB1229">
        <v>0</v>
      </c>
      <c r="AC1229">
        <v>0</v>
      </c>
      <c r="AD1229">
        <v>5371</v>
      </c>
      <c r="AE1229">
        <v>741</v>
      </c>
      <c r="AF1229">
        <v>32</v>
      </c>
      <c r="AG1229">
        <v>0</v>
      </c>
      <c r="AH1229">
        <v>0</v>
      </c>
      <c r="AI1229">
        <v>0</v>
      </c>
      <c r="AJ1229">
        <v>19</v>
      </c>
      <c r="AK1229">
        <v>45</v>
      </c>
      <c r="AL1229">
        <v>0</v>
      </c>
      <c r="AM1229">
        <v>3</v>
      </c>
      <c r="AN1229">
        <v>0</v>
      </c>
      <c r="AO1229">
        <v>84</v>
      </c>
      <c r="AP1229">
        <v>22</v>
      </c>
    </row>
    <row r="1230" spans="1:42" x14ac:dyDescent="0.2">
      <c r="A1230">
        <v>59740040</v>
      </c>
      <c r="B1230" t="s">
        <v>1754</v>
      </c>
      <c r="C1230">
        <v>43100</v>
      </c>
      <c r="D1230">
        <v>0</v>
      </c>
      <c r="E1230">
        <v>0</v>
      </c>
      <c r="F1230">
        <v>0</v>
      </c>
      <c r="G1230">
        <v>0</v>
      </c>
      <c r="H1230">
        <v>0</v>
      </c>
      <c r="I1230" t="s">
        <v>1755</v>
      </c>
      <c r="J1230">
        <v>7379</v>
      </c>
      <c r="K1230">
        <v>695</v>
      </c>
      <c r="L1230">
        <v>447</v>
      </c>
      <c r="M1230">
        <v>6190</v>
      </c>
      <c r="N1230">
        <v>48</v>
      </c>
      <c r="O1230">
        <v>246</v>
      </c>
      <c r="P1230">
        <v>124</v>
      </c>
      <c r="Q1230">
        <v>3</v>
      </c>
      <c r="R1230">
        <v>0</v>
      </c>
      <c r="S1230">
        <v>134</v>
      </c>
      <c r="T1230">
        <v>133</v>
      </c>
      <c r="U1230">
        <v>18</v>
      </c>
      <c r="V1230">
        <v>33</v>
      </c>
      <c r="W1230">
        <v>5</v>
      </c>
      <c r="X1230">
        <v>256</v>
      </c>
      <c r="Y1230">
        <v>174</v>
      </c>
      <c r="Z1230">
        <v>4</v>
      </c>
      <c r="AA1230">
        <v>13</v>
      </c>
      <c r="AB1230">
        <v>0</v>
      </c>
      <c r="AC1230">
        <v>0</v>
      </c>
      <c r="AD1230">
        <v>5397</v>
      </c>
      <c r="AE1230">
        <v>737</v>
      </c>
      <c r="AF1230">
        <v>30</v>
      </c>
      <c r="AG1230">
        <v>0</v>
      </c>
      <c r="AH1230">
        <v>0</v>
      </c>
      <c r="AI1230">
        <v>0</v>
      </c>
      <c r="AJ1230">
        <v>25</v>
      </c>
      <c r="AK1230">
        <v>45</v>
      </c>
      <c r="AL1230">
        <v>0</v>
      </c>
      <c r="AM1230">
        <v>3</v>
      </c>
      <c r="AN1230">
        <v>0</v>
      </c>
      <c r="AO1230">
        <v>78</v>
      </c>
      <c r="AP1230">
        <v>14</v>
      </c>
    </row>
    <row r="1231" spans="1:42" x14ac:dyDescent="0.2">
      <c r="A1231">
        <v>59740040</v>
      </c>
      <c r="B1231" t="s">
        <v>1754</v>
      </c>
      <c r="C1231">
        <v>42735</v>
      </c>
      <c r="D1231">
        <v>0</v>
      </c>
      <c r="E1231">
        <v>0</v>
      </c>
      <c r="F1231">
        <v>0</v>
      </c>
      <c r="G1231">
        <v>0</v>
      </c>
      <c r="H1231">
        <v>0</v>
      </c>
      <c r="I1231" t="s">
        <v>1756</v>
      </c>
      <c r="J1231">
        <v>7379</v>
      </c>
      <c r="K1231">
        <v>677</v>
      </c>
      <c r="L1231">
        <v>447</v>
      </c>
      <c r="M1231">
        <v>6202</v>
      </c>
      <c r="N1231">
        <v>53</v>
      </c>
      <c r="O1231">
        <v>244</v>
      </c>
      <c r="P1231">
        <v>121</v>
      </c>
      <c r="Q1231">
        <v>3</v>
      </c>
      <c r="R1231">
        <v>0</v>
      </c>
      <c r="S1231">
        <v>124</v>
      </c>
      <c r="T1231">
        <v>134</v>
      </c>
      <c r="U1231">
        <v>17</v>
      </c>
      <c r="V1231">
        <v>29</v>
      </c>
      <c r="W1231">
        <v>5</v>
      </c>
      <c r="X1231">
        <v>261</v>
      </c>
      <c r="Y1231">
        <v>167</v>
      </c>
      <c r="Z1231">
        <v>6</v>
      </c>
      <c r="AA1231">
        <v>13</v>
      </c>
      <c r="AB1231">
        <v>0</v>
      </c>
      <c r="AC1231">
        <v>0</v>
      </c>
      <c r="AD1231">
        <v>5425</v>
      </c>
      <c r="AE1231">
        <v>735</v>
      </c>
      <c r="AF1231">
        <v>18</v>
      </c>
      <c r="AG1231">
        <v>0</v>
      </c>
      <c r="AH1231">
        <v>0</v>
      </c>
      <c r="AI1231">
        <v>0</v>
      </c>
      <c r="AJ1231">
        <v>24</v>
      </c>
      <c r="AK1231">
        <v>50</v>
      </c>
      <c r="AL1231">
        <v>0</v>
      </c>
      <c r="AM1231">
        <v>2</v>
      </c>
      <c r="AN1231">
        <v>0</v>
      </c>
      <c r="AO1231">
        <v>76</v>
      </c>
      <c r="AP1231">
        <v>12</v>
      </c>
    </row>
    <row r="1232" spans="1:42" x14ac:dyDescent="0.2">
      <c r="A1232">
        <v>59740080</v>
      </c>
      <c r="B1232" t="s">
        <v>1757</v>
      </c>
      <c r="C1232">
        <v>43465</v>
      </c>
      <c r="D1232">
        <v>0</v>
      </c>
      <c r="E1232">
        <v>0</v>
      </c>
      <c r="F1232">
        <v>0</v>
      </c>
      <c r="G1232">
        <v>0</v>
      </c>
      <c r="H1232">
        <v>0</v>
      </c>
      <c r="I1232" t="s">
        <v>2293</v>
      </c>
      <c r="J1232">
        <v>6346</v>
      </c>
      <c r="K1232">
        <v>573</v>
      </c>
      <c r="L1232">
        <v>380</v>
      </c>
      <c r="M1232">
        <v>5330</v>
      </c>
      <c r="N1232">
        <v>64</v>
      </c>
      <c r="O1232">
        <v>231</v>
      </c>
      <c r="P1232">
        <v>79</v>
      </c>
      <c r="Q1232">
        <v>0</v>
      </c>
      <c r="R1232">
        <v>0</v>
      </c>
      <c r="S1232">
        <v>0</v>
      </c>
      <c r="T1232">
        <v>127</v>
      </c>
      <c r="U1232">
        <v>36</v>
      </c>
      <c r="V1232">
        <v>91</v>
      </c>
      <c r="W1232">
        <v>8</v>
      </c>
      <c r="X1232">
        <v>186</v>
      </c>
      <c r="Y1232">
        <v>154</v>
      </c>
      <c r="Z1232">
        <v>9</v>
      </c>
      <c r="AA1232">
        <v>14</v>
      </c>
      <c r="AB1232">
        <v>18</v>
      </c>
      <c r="AC1232">
        <v>0</v>
      </c>
      <c r="AD1232">
        <v>5040</v>
      </c>
      <c r="AE1232">
        <v>222</v>
      </c>
      <c r="AF1232">
        <v>40</v>
      </c>
      <c r="AG1232">
        <v>0</v>
      </c>
      <c r="AH1232">
        <v>0</v>
      </c>
      <c r="AI1232">
        <v>0</v>
      </c>
      <c r="AJ1232">
        <v>28</v>
      </c>
      <c r="AK1232">
        <v>46</v>
      </c>
      <c r="AL1232">
        <v>0</v>
      </c>
      <c r="AM1232">
        <v>18</v>
      </c>
      <c r="AN1232">
        <v>0</v>
      </c>
      <c r="AO1232">
        <v>48</v>
      </c>
      <c r="AP1232">
        <v>64</v>
      </c>
    </row>
    <row r="1233" spans="1:42" x14ac:dyDescent="0.2">
      <c r="A1233">
        <v>59740080</v>
      </c>
      <c r="B1233" t="s">
        <v>1757</v>
      </c>
      <c r="C1233">
        <v>43100</v>
      </c>
      <c r="D1233">
        <v>0</v>
      </c>
      <c r="E1233">
        <v>0</v>
      </c>
      <c r="F1233">
        <v>0</v>
      </c>
      <c r="G1233">
        <v>0</v>
      </c>
      <c r="H1233">
        <v>0</v>
      </c>
      <c r="I1233" t="s">
        <v>1758</v>
      </c>
      <c r="J1233">
        <v>6346</v>
      </c>
      <c r="K1233">
        <v>568</v>
      </c>
      <c r="L1233">
        <v>384</v>
      </c>
      <c r="M1233">
        <v>5330</v>
      </c>
      <c r="N1233">
        <v>64</v>
      </c>
      <c r="O1233">
        <v>227</v>
      </c>
      <c r="P1233">
        <v>78</v>
      </c>
      <c r="Q1233">
        <v>0</v>
      </c>
      <c r="R1233">
        <v>0</v>
      </c>
      <c r="S1233">
        <v>0</v>
      </c>
      <c r="T1233">
        <v>128</v>
      </c>
      <c r="U1233">
        <v>36</v>
      </c>
      <c r="V1233">
        <v>91</v>
      </c>
      <c r="W1233">
        <v>8</v>
      </c>
      <c r="X1233">
        <v>188</v>
      </c>
      <c r="Y1233">
        <v>151</v>
      </c>
      <c r="Z1233">
        <v>13</v>
      </c>
      <c r="AA1233">
        <v>14</v>
      </c>
      <c r="AB1233">
        <v>18</v>
      </c>
      <c r="AC1233">
        <v>0</v>
      </c>
      <c r="AD1233">
        <v>5048</v>
      </c>
      <c r="AE1233">
        <v>220</v>
      </c>
      <c r="AF1233">
        <v>38</v>
      </c>
      <c r="AG1233">
        <v>0</v>
      </c>
      <c r="AH1233">
        <v>0</v>
      </c>
      <c r="AI1233">
        <v>0</v>
      </c>
      <c r="AJ1233">
        <v>24</v>
      </c>
      <c r="AK1233">
        <v>47</v>
      </c>
      <c r="AL1233">
        <v>0</v>
      </c>
      <c r="AM1233">
        <v>17</v>
      </c>
      <c r="AN1233">
        <v>0</v>
      </c>
      <c r="AO1233">
        <v>48</v>
      </c>
      <c r="AP1233">
        <v>61</v>
      </c>
    </row>
    <row r="1234" spans="1:42" x14ac:dyDescent="0.2">
      <c r="A1234">
        <v>59740080</v>
      </c>
      <c r="B1234" t="s">
        <v>1757</v>
      </c>
      <c r="C1234">
        <v>42735</v>
      </c>
      <c r="D1234">
        <v>0</v>
      </c>
      <c r="E1234">
        <v>0</v>
      </c>
      <c r="F1234">
        <v>0</v>
      </c>
      <c r="G1234">
        <v>0</v>
      </c>
      <c r="H1234">
        <v>0</v>
      </c>
      <c r="I1234" t="s">
        <v>1759</v>
      </c>
      <c r="J1234">
        <v>6346</v>
      </c>
      <c r="K1234">
        <v>580</v>
      </c>
      <c r="L1234">
        <v>389</v>
      </c>
      <c r="M1234">
        <v>5320</v>
      </c>
      <c r="N1234">
        <v>58</v>
      </c>
      <c r="O1234">
        <v>227</v>
      </c>
      <c r="P1234">
        <v>72</v>
      </c>
      <c r="Q1234">
        <v>1</v>
      </c>
      <c r="R1234">
        <v>0</v>
      </c>
      <c r="S1234">
        <v>23</v>
      </c>
      <c r="T1234">
        <v>126</v>
      </c>
      <c r="U1234">
        <v>39</v>
      </c>
      <c r="V1234">
        <v>83</v>
      </c>
      <c r="W1234">
        <v>8</v>
      </c>
      <c r="X1234">
        <v>199</v>
      </c>
      <c r="Y1234">
        <v>144</v>
      </c>
      <c r="Z1234">
        <v>13</v>
      </c>
      <c r="AA1234">
        <v>14</v>
      </c>
      <c r="AB1234">
        <v>19</v>
      </c>
      <c r="AC1234">
        <v>0</v>
      </c>
      <c r="AD1234">
        <v>5064</v>
      </c>
      <c r="AE1234">
        <v>225</v>
      </c>
      <c r="AF1234">
        <v>20</v>
      </c>
      <c r="AG1234">
        <v>0</v>
      </c>
      <c r="AH1234">
        <v>0</v>
      </c>
      <c r="AI1234">
        <v>0</v>
      </c>
      <c r="AJ1234">
        <v>11</v>
      </c>
      <c r="AK1234">
        <v>50</v>
      </c>
      <c r="AL1234">
        <v>0</v>
      </c>
      <c r="AM1234">
        <v>8</v>
      </c>
      <c r="AN1234">
        <v>0</v>
      </c>
      <c r="AO1234">
        <v>46</v>
      </c>
      <c r="AP1234">
        <v>54</v>
      </c>
    </row>
    <row r="1235" spans="1:42" x14ac:dyDescent="0.2">
      <c r="A1235">
        <v>59740120</v>
      </c>
      <c r="B1235" t="s">
        <v>1760</v>
      </c>
      <c r="C1235">
        <v>43465</v>
      </c>
      <c r="D1235">
        <v>0</v>
      </c>
      <c r="E1235">
        <v>0</v>
      </c>
      <c r="F1235">
        <v>0</v>
      </c>
      <c r="G1235">
        <v>0</v>
      </c>
      <c r="H1235">
        <v>0</v>
      </c>
      <c r="I1235" t="s">
        <v>2294</v>
      </c>
      <c r="J1235">
        <v>5108</v>
      </c>
      <c r="K1235">
        <v>533</v>
      </c>
      <c r="L1235">
        <v>328</v>
      </c>
      <c r="M1235">
        <v>4188</v>
      </c>
      <c r="N1235">
        <v>60</v>
      </c>
      <c r="O1235">
        <v>263</v>
      </c>
      <c r="P1235">
        <v>109</v>
      </c>
      <c r="Q1235">
        <v>5</v>
      </c>
      <c r="R1235">
        <v>0</v>
      </c>
      <c r="S1235">
        <v>0</v>
      </c>
      <c r="T1235">
        <v>86</v>
      </c>
      <c r="U1235">
        <v>14</v>
      </c>
      <c r="V1235">
        <v>51</v>
      </c>
      <c r="W1235">
        <v>5</v>
      </c>
      <c r="X1235">
        <v>199</v>
      </c>
      <c r="Y1235">
        <v>122</v>
      </c>
      <c r="Z1235">
        <v>7</v>
      </c>
      <c r="AA1235">
        <v>0</v>
      </c>
      <c r="AB1235">
        <v>0</v>
      </c>
      <c r="AC1235">
        <v>0</v>
      </c>
      <c r="AD1235">
        <v>3214</v>
      </c>
      <c r="AE1235">
        <v>939</v>
      </c>
      <c r="AF1235">
        <v>21</v>
      </c>
      <c r="AG1235">
        <v>0</v>
      </c>
      <c r="AH1235">
        <v>0</v>
      </c>
      <c r="AI1235">
        <v>1</v>
      </c>
      <c r="AJ1235">
        <v>13</v>
      </c>
      <c r="AK1235">
        <v>49</v>
      </c>
      <c r="AL1235">
        <v>0</v>
      </c>
      <c r="AM1235">
        <v>12</v>
      </c>
      <c r="AN1235">
        <v>0</v>
      </c>
      <c r="AO1235">
        <v>82</v>
      </c>
      <c r="AP1235">
        <v>29</v>
      </c>
    </row>
    <row r="1236" spans="1:42" x14ac:dyDescent="0.2">
      <c r="A1236">
        <v>59740120</v>
      </c>
      <c r="B1236" t="s">
        <v>1760</v>
      </c>
      <c r="C1236">
        <v>43100</v>
      </c>
      <c r="D1236">
        <v>0</v>
      </c>
      <c r="E1236">
        <v>0</v>
      </c>
      <c r="F1236">
        <v>0</v>
      </c>
      <c r="G1236">
        <v>0</v>
      </c>
      <c r="H1236">
        <v>0</v>
      </c>
      <c r="I1236" t="s">
        <v>1761</v>
      </c>
      <c r="J1236">
        <v>5108</v>
      </c>
      <c r="K1236">
        <v>531</v>
      </c>
      <c r="L1236">
        <v>327</v>
      </c>
      <c r="M1236">
        <v>4189</v>
      </c>
      <c r="N1236">
        <v>60</v>
      </c>
      <c r="O1236">
        <v>262</v>
      </c>
      <c r="P1236">
        <v>109</v>
      </c>
      <c r="Q1236">
        <v>5</v>
      </c>
      <c r="R1236">
        <v>0</v>
      </c>
      <c r="S1236">
        <v>0</v>
      </c>
      <c r="T1236">
        <v>86</v>
      </c>
      <c r="U1236">
        <v>14</v>
      </c>
      <c r="V1236">
        <v>51</v>
      </c>
      <c r="W1236">
        <v>5</v>
      </c>
      <c r="X1236">
        <v>199</v>
      </c>
      <c r="Y1236">
        <v>122</v>
      </c>
      <c r="Z1236">
        <v>7</v>
      </c>
      <c r="AA1236">
        <v>0</v>
      </c>
      <c r="AB1236">
        <v>0</v>
      </c>
      <c r="AC1236">
        <v>0</v>
      </c>
      <c r="AD1236">
        <v>3215</v>
      </c>
      <c r="AE1236">
        <v>939</v>
      </c>
      <c r="AF1236">
        <v>21</v>
      </c>
      <c r="AG1236">
        <v>0</v>
      </c>
      <c r="AH1236">
        <v>0</v>
      </c>
      <c r="AI1236">
        <v>1</v>
      </c>
      <c r="AJ1236">
        <v>13</v>
      </c>
      <c r="AK1236">
        <v>49</v>
      </c>
      <c r="AL1236">
        <v>0</v>
      </c>
      <c r="AM1236">
        <v>12</v>
      </c>
      <c r="AN1236">
        <v>0</v>
      </c>
      <c r="AO1236">
        <v>82</v>
      </c>
      <c r="AP1236">
        <v>29</v>
      </c>
    </row>
    <row r="1237" spans="1:42" x14ac:dyDescent="0.2">
      <c r="A1237">
        <v>59740120</v>
      </c>
      <c r="B1237" t="s">
        <v>1760</v>
      </c>
      <c r="C1237">
        <v>42735</v>
      </c>
      <c r="D1237">
        <v>0</v>
      </c>
      <c r="E1237">
        <v>0</v>
      </c>
      <c r="F1237">
        <v>0</v>
      </c>
      <c r="G1237">
        <v>0</v>
      </c>
      <c r="H1237">
        <v>0</v>
      </c>
      <c r="I1237" t="s">
        <v>1762</v>
      </c>
      <c r="J1237">
        <v>5108</v>
      </c>
      <c r="K1237">
        <v>527</v>
      </c>
      <c r="L1237">
        <v>327</v>
      </c>
      <c r="M1237">
        <v>4194</v>
      </c>
      <c r="N1237">
        <v>60</v>
      </c>
      <c r="O1237">
        <v>261</v>
      </c>
      <c r="P1237">
        <v>108</v>
      </c>
      <c r="Q1237">
        <v>5</v>
      </c>
      <c r="R1237">
        <v>0</v>
      </c>
      <c r="S1237">
        <v>0</v>
      </c>
      <c r="T1237">
        <v>85</v>
      </c>
      <c r="U1237">
        <v>14</v>
      </c>
      <c r="V1237">
        <v>50</v>
      </c>
      <c r="W1237">
        <v>5</v>
      </c>
      <c r="X1237">
        <v>200</v>
      </c>
      <c r="Y1237">
        <v>120</v>
      </c>
      <c r="Z1237">
        <v>6</v>
      </c>
      <c r="AA1237">
        <v>0</v>
      </c>
      <c r="AB1237">
        <v>0</v>
      </c>
      <c r="AC1237">
        <v>0</v>
      </c>
      <c r="AD1237">
        <v>3221</v>
      </c>
      <c r="AE1237">
        <v>938</v>
      </c>
      <c r="AF1237">
        <v>19</v>
      </c>
      <c r="AG1237">
        <v>0</v>
      </c>
      <c r="AH1237">
        <v>0</v>
      </c>
      <c r="AI1237">
        <v>1</v>
      </c>
      <c r="AJ1237">
        <v>15</v>
      </c>
      <c r="AK1237">
        <v>49</v>
      </c>
      <c r="AL1237">
        <v>0</v>
      </c>
      <c r="AM1237">
        <v>12</v>
      </c>
      <c r="AN1237">
        <v>0</v>
      </c>
      <c r="AO1237">
        <v>82</v>
      </c>
      <c r="AP1237">
        <v>30</v>
      </c>
    </row>
    <row r="1238" spans="1:42" x14ac:dyDescent="0.2">
      <c r="A1238">
        <v>59740160</v>
      </c>
      <c r="B1238" t="s">
        <v>1763</v>
      </c>
      <c r="C1238">
        <v>43465</v>
      </c>
      <c r="D1238">
        <v>0</v>
      </c>
      <c r="E1238">
        <v>0</v>
      </c>
      <c r="F1238">
        <v>0</v>
      </c>
      <c r="G1238">
        <v>0</v>
      </c>
      <c r="H1238">
        <v>0</v>
      </c>
      <c r="I1238" t="s">
        <v>2295</v>
      </c>
      <c r="J1238">
        <v>8941</v>
      </c>
      <c r="K1238">
        <v>1144</v>
      </c>
      <c r="L1238">
        <v>480</v>
      </c>
      <c r="M1238">
        <v>7239</v>
      </c>
      <c r="N1238">
        <v>78</v>
      </c>
      <c r="O1238">
        <v>359</v>
      </c>
      <c r="P1238">
        <v>209</v>
      </c>
      <c r="Q1238">
        <v>7</v>
      </c>
      <c r="R1238">
        <v>0</v>
      </c>
      <c r="S1238">
        <v>225</v>
      </c>
      <c r="T1238">
        <v>186</v>
      </c>
      <c r="U1238">
        <v>42</v>
      </c>
      <c r="V1238">
        <v>107</v>
      </c>
      <c r="W1238">
        <v>7</v>
      </c>
      <c r="X1238">
        <v>270</v>
      </c>
      <c r="Y1238">
        <v>189</v>
      </c>
      <c r="Z1238">
        <v>7</v>
      </c>
      <c r="AA1238">
        <v>13</v>
      </c>
      <c r="AB1238">
        <v>0</v>
      </c>
      <c r="AC1238">
        <v>0</v>
      </c>
      <c r="AD1238">
        <v>6859</v>
      </c>
      <c r="AE1238">
        <v>201</v>
      </c>
      <c r="AF1238">
        <v>59</v>
      </c>
      <c r="AG1238">
        <v>0</v>
      </c>
      <c r="AH1238">
        <v>0</v>
      </c>
      <c r="AI1238">
        <v>0</v>
      </c>
      <c r="AJ1238">
        <v>121</v>
      </c>
      <c r="AK1238">
        <v>63</v>
      </c>
      <c r="AL1238">
        <v>0</v>
      </c>
      <c r="AM1238">
        <v>15</v>
      </c>
      <c r="AN1238">
        <v>0</v>
      </c>
      <c r="AO1238">
        <v>156</v>
      </c>
      <c r="AP1238">
        <v>76</v>
      </c>
    </row>
    <row r="1239" spans="1:42" x14ac:dyDescent="0.2">
      <c r="A1239">
        <v>59740160</v>
      </c>
      <c r="B1239" t="s">
        <v>1763</v>
      </c>
      <c r="C1239">
        <v>43100</v>
      </c>
      <c r="D1239">
        <v>0</v>
      </c>
      <c r="E1239">
        <v>0</v>
      </c>
      <c r="F1239">
        <v>0</v>
      </c>
      <c r="G1239">
        <v>0</v>
      </c>
      <c r="H1239">
        <v>0</v>
      </c>
      <c r="I1239" t="s">
        <v>1764</v>
      </c>
      <c r="J1239">
        <v>8941</v>
      </c>
      <c r="K1239">
        <v>1130</v>
      </c>
      <c r="L1239">
        <v>485</v>
      </c>
      <c r="M1239">
        <v>7239</v>
      </c>
      <c r="N1239">
        <v>86</v>
      </c>
      <c r="O1239">
        <v>360</v>
      </c>
      <c r="P1239">
        <v>204</v>
      </c>
      <c r="Q1239">
        <v>7</v>
      </c>
      <c r="R1239">
        <v>0</v>
      </c>
      <c r="S1239">
        <v>225</v>
      </c>
      <c r="T1239">
        <v>182</v>
      </c>
      <c r="U1239">
        <v>41</v>
      </c>
      <c r="V1239">
        <v>104</v>
      </c>
      <c r="W1239">
        <v>7</v>
      </c>
      <c r="X1239">
        <v>285</v>
      </c>
      <c r="Y1239">
        <v>182</v>
      </c>
      <c r="Z1239">
        <v>7</v>
      </c>
      <c r="AA1239">
        <v>12</v>
      </c>
      <c r="AB1239">
        <v>0</v>
      </c>
      <c r="AC1239">
        <v>0</v>
      </c>
      <c r="AD1239">
        <v>6909</v>
      </c>
      <c r="AE1239">
        <v>196</v>
      </c>
      <c r="AF1239">
        <v>37</v>
      </c>
      <c r="AG1239">
        <v>0</v>
      </c>
      <c r="AH1239">
        <v>0</v>
      </c>
      <c r="AI1239">
        <v>2</v>
      </c>
      <c r="AJ1239">
        <v>95</v>
      </c>
      <c r="AK1239">
        <v>71</v>
      </c>
      <c r="AL1239">
        <v>0</v>
      </c>
      <c r="AM1239">
        <v>15</v>
      </c>
      <c r="AN1239">
        <v>0</v>
      </c>
      <c r="AO1239">
        <v>151</v>
      </c>
      <c r="AP1239">
        <v>71</v>
      </c>
    </row>
    <row r="1240" spans="1:42" x14ac:dyDescent="0.2">
      <c r="A1240">
        <v>59740160</v>
      </c>
      <c r="B1240" t="s">
        <v>1763</v>
      </c>
      <c r="C1240">
        <v>42735</v>
      </c>
      <c r="D1240">
        <v>0</v>
      </c>
      <c r="E1240">
        <v>0</v>
      </c>
      <c r="F1240">
        <v>0</v>
      </c>
      <c r="G1240">
        <v>0</v>
      </c>
      <c r="H1240">
        <v>0</v>
      </c>
      <c r="I1240" t="s">
        <v>1765</v>
      </c>
      <c r="J1240">
        <v>8941</v>
      </c>
      <c r="K1240">
        <v>1044</v>
      </c>
      <c r="L1240">
        <v>491</v>
      </c>
      <c r="M1240">
        <v>7323</v>
      </c>
      <c r="N1240">
        <v>83</v>
      </c>
      <c r="O1240">
        <v>356</v>
      </c>
      <c r="P1240">
        <v>200</v>
      </c>
      <c r="Q1240">
        <v>7</v>
      </c>
      <c r="R1240">
        <v>0</v>
      </c>
      <c r="S1240">
        <v>162</v>
      </c>
      <c r="T1240">
        <v>183</v>
      </c>
      <c r="U1240">
        <v>40</v>
      </c>
      <c r="V1240">
        <v>89</v>
      </c>
      <c r="W1240">
        <v>7</v>
      </c>
      <c r="X1240">
        <v>305</v>
      </c>
      <c r="Y1240">
        <v>169</v>
      </c>
      <c r="Z1240">
        <v>5</v>
      </c>
      <c r="AA1240">
        <v>11</v>
      </c>
      <c r="AB1240">
        <v>0</v>
      </c>
      <c r="AC1240">
        <v>0</v>
      </c>
      <c r="AD1240">
        <v>7018</v>
      </c>
      <c r="AE1240">
        <v>195</v>
      </c>
      <c r="AF1240">
        <v>22</v>
      </c>
      <c r="AG1240">
        <v>0</v>
      </c>
      <c r="AH1240">
        <v>0</v>
      </c>
      <c r="AI1240">
        <v>4</v>
      </c>
      <c r="AJ1240">
        <v>85</v>
      </c>
      <c r="AK1240">
        <v>78</v>
      </c>
      <c r="AL1240">
        <v>0</v>
      </c>
      <c r="AM1240">
        <v>5</v>
      </c>
      <c r="AN1240">
        <v>0</v>
      </c>
      <c r="AO1240">
        <v>151</v>
      </c>
      <c r="AP1240">
        <v>58</v>
      </c>
    </row>
    <row r="1241" spans="1:42" x14ac:dyDescent="0.2">
      <c r="A1241">
        <v>59740200</v>
      </c>
      <c r="B1241" t="s">
        <v>1766</v>
      </c>
      <c r="C1241">
        <v>43465</v>
      </c>
      <c r="D1241">
        <v>0</v>
      </c>
      <c r="E1241">
        <v>0</v>
      </c>
      <c r="F1241">
        <v>0</v>
      </c>
      <c r="G1241">
        <v>0</v>
      </c>
      <c r="H1241">
        <v>0</v>
      </c>
      <c r="I1241" t="s">
        <v>2296</v>
      </c>
      <c r="J1241">
        <v>9789</v>
      </c>
      <c r="K1241">
        <v>1108</v>
      </c>
      <c r="L1241">
        <v>513</v>
      </c>
      <c r="M1241">
        <v>8090</v>
      </c>
      <c r="N1241">
        <v>77</v>
      </c>
      <c r="O1241">
        <v>419</v>
      </c>
      <c r="P1241">
        <v>178</v>
      </c>
      <c r="Q1241">
        <v>0</v>
      </c>
      <c r="R1241">
        <v>0</v>
      </c>
      <c r="S1241">
        <v>206</v>
      </c>
      <c r="T1241">
        <v>177</v>
      </c>
      <c r="U1241">
        <v>35</v>
      </c>
      <c r="V1241">
        <v>83</v>
      </c>
      <c r="W1241">
        <v>10</v>
      </c>
      <c r="X1241">
        <v>256</v>
      </c>
      <c r="Y1241">
        <v>215</v>
      </c>
      <c r="Z1241">
        <v>9</v>
      </c>
      <c r="AA1241">
        <v>33</v>
      </c>
      <c r="AB1241">
        <v>0</v>
      </c>
      <c r="AC1241">
        <v>0</v>
      </c>
      <c r="AD1241">
        <v>6982</v>
      </c>
      <c r="AE1241">
        <v>916</v>
      </c>
      <c r="AF1241">
        <v>161</v>
      </c>
      <c r="AG1241">
        <v>0</v>
      </c>
      <c r="AH1241">
        <v>0</v>
      </c>
      <c r="AI1241">
        <v>0</v>
      </c>
      <c r="AJ1241">
        <v>30</v>
      </c>
      <c r="AK1241">
        <v>63</v>
      </c>
      <c r="AL1241">
        <v>0</v>
      </c>
      <c r="AM1241">
        <v>15</v>
      </c>
      <c r="AN1241">
        <v>0</v>
      </c>
      <c r="AO1241">
        <v>127</v>
      </c>
      <c r="AP1241">
        <v>45</v>
      </c>
    </row>
    <row r="1242" spans="1:42" x14ac:dyDescent="0.2">
      <c r="A1242">
        <v>59740200</v>
      </c>
      <c r="B1242" t="s">
        <v>1766</v>
      </c>
      <c r="C1242">
        <v>43100</v>
      </c>
      <c r="D1242">
        <v>0</v>
      </c>
      <c r="E1242">
        <v>0</v>
      </c>
      <c r="F1242">
        <v>0</v>
      </c>
      <c r="G1242">
        <v>0</v>
      </c>
      <c r="H1242">
        <v>0</v>
      </c>
      <c r="I1242" t="s">
        <v>1767</v>
      </c>
      <c r="J1242">
        <v>9789</v>
      </c>
      <c r="K1242">
        <v>1091</v>
      </c>
      <c r="L1242">
        <v>509</v>
      </c>
      <c r="M1242">
        <v>8110</v>
      </c>
      <c r="N1242">
        <v>79</v>
      </c>
      <c r="O1242">
        <v>418</v>
      </c>
      <c r="P1242">
        <v>177</v>
      </c>
      <c r="Q1242">
        <v>0</v>
      </c>
      <c r="R1242">
        <v>0</v>
      </c>
      <c r="S1242">
        <v>206</v>
      </c>
      <c r="T1242">
        <v>175</v>
      </c>
      <c r="U1242">
        <v>34</v>
      </c>
      <c r="V1242">
        <v>70</v>
      </c>
      <c r="W1242">
        <v>10</v>
      </c>
      <c r="X1242">
        <v>259</v>
      </c>
      <c r="Y1242">
        <v>208</v>
      </c>
      <c r="Z1242">
        <v>9</v>
      </c>
      <c r="AA1242">
        <v>33</v>
      </c>
      <c r="AB1242">
        <v>0</v>
      </c>
      <c r="AC1242">
        <v>0</v>
      </c>
      <c r="AD1242">
        <v>7000</v>
      </c>
      <c r="AE1242">
        <v>908</v>
      </c>
      <c r="AF1242">
        <v>161</v>
      </c>
      <c r="AG1242">
        <v>0</v>
      </c>
      <c r="AH1242">
        <v>0</v>
      </c>
      <c r="AI1242">
        <v>0</v>
      </c>
      <c r="AJ1242">
        <v>41</v>
      </c>
      <c r="AK1242">
        <v>65</v>
      </c>
      <c r="AL1242">
        <v>0</v>
      </c>
      <c r="AM1242">
        <v>14</v>
      </c>
      <c r="AN1242">
        <v>0</v>
      </c>
      <c r="AO1242">
        <v>126</v>
      </c>
      <c r="AP1242">
        <v>38</v>
      </c>
    </row>
    <row r="1243" spans="1:42" x14ac:dyDescent="0.2">
      <c r="A1243">
        <v>59740200</v>
      </c>
      <c r="B1243" t="s">
        <v>1766</v>
      </c>
      <c r="C1243">
        <v>42735</v>
      </c>
      <c r="D1243">
        <v>0</v>
      </c>
      <c r="E1243">
        <v>0</v>
      </c>
      <c r="F1243">
        <v>0</v>
      </c>
      <c r="G1243">
        <v>0</v>
      </c>
      <c r="H1243">
        <v>0</v>
      </c>
      <c r="I1243" t="s">
        <v>1768</v>
      </c>
      <c r="J1243">
        <v>9788</v>
      </c>
      <c r="K1243">
        <v>1074</v>
      </c>
      <c r="L1243">
        <v>503</v>
      </c>
      <c r="M1243">
        <v>8126</v>
      </c>
      <c r="N1243">
        <v>85</v>
      </c>
      <c r="O1243">
        <v>416</v>
      </c>
      <c r="P1243">
        <v>177</v>
      </c>
      <c r="Q1243">
        <v>0</v>
      </c>
      <c r="R1243">
        <v>0</v>
      </c>
      <c r="S1243">
        <v>206</v>
      </c>
      <c r="T1243">
        <v>169</v>
      </c>
      <c r="U1243">
        <v>34</v>
      </c>
      <c r="V1243">
        <v>63</v>
      </c>
      <c r="W1243">
        <v>10</v>
      </c>
      <c r="X1243">
        <v>264</v>
      </c>
      <c r="Y1243">
        <v>197</v>
      </c>
      <c r="Z1243">
        <v>9</v>
      </c>
      <c r="AA1243">
        <v>33</v>
      </c>
      <c r="AB1243">
        <v>0</v>
      </c>
      <c r="AC1243">
        <v>0</v>
      </c>
      <c r="AD1243">
        <v>7030</v>
      </c>
      <c r="AE1243">
        <v>901</v>
      </c>
      <c r="AF1243">
        <v>156</v>
      </c>
      <c r="AG1243">
        <v>0</v>
      </c>
      <c r="AH1243">
        <v>0</v>
      </c>
      <c r="AI1243">
        <v>0</v>
      </c>
      <c r="AJ1243">
        <v>38</v>
      </c>
      <c r="AK1243">
        <v>72</v>
      </c>
      <c r="AL1243">
        <v>0</v>
      </c>
      <c r="AM1243">
        <v>13</v>
      </c>
      <c r="AN1243">
        <v>0</v>
      </c>
      <c r="AO1243">
        <v>125</v>
      </c>
      <c r="AP1243">
        <v>34</v>
      </c>
    </row>
    <row r="1244" spans="1:42" x14ac:dyDescent="0.2">
      <c r="A1244">
        <v>59740240</v>
      </c>
      <c r="B1244" t="s">
        <v>1769</v>
      </c>
      <c r="C1244">
        <v>43465</v>
      </c>
      <c r="D1244">
        <v>0</v>
      </c>
      <c r="E1244">
        <v>0</v>
      </c>
      <c r="F1244">
        <v>0</v>
      </c>
      <c r="G1244">
        <v>0</v>
      </c>
      <c r="H1244">
        <v>0</v>
      </c>
      <c r="I1244" t="s">
        <v>2297</v>
      </c>
      <c r="J1244">
        <v>12661</v>
      </c>
      <c r="K1244">
        <v>795</v>
      </c>
      <c r="L1244">
        <v>511</v>
      </c>
      <c r="M1244">
        <v>11137</v>
      </c>
      <c r="N1244">
        <v>218</v>
      </c>
      <c r="O1244">
        <v>269</v>
      </c>
      <c r="P1244">
        <v>66</v>
      </c>
      <c r="Q1244">
        <v>0</v>
      </c>
      <c r="R1244">
        <v>0</v>
      </c>
      <c r="S1244">
        <v>0</v>
      </c>
      <c r="T1244">
        <v>303</v>
      </c>
      <c r="U1244">
        <v>18</v>
      </c>
      <c r="V1244">
        <v>135</v>
      </c>
      <c r="W1244">
        <v>5</v>
      </c>
      <c r="X1244">
        <v>285</v>
      </c>
      <c r="Y1244">
        <v>219</v>
      </c>
      <c r="Z1244">
        <v>4</v>
      </c>
      <c r="AA1244">
        <v>2</v>
      </c>
      <c r="AB1244">
        <v>0</v>
      </c>
      <c r="AC1244">
        <v>0</v>
      </c>
      <c r="AD1244">
        <v>9172</v>
      </c>
      <c r="AE1244">
        <v>1807</v>
      </c>
      <c r="AF1244">
        <v>100</v>
      </c>
      <c r="AG1244">
        <v>0</v>
      </c>
      <c r="AH1244">
        <v>0</v>
      </c>
      <c r="AI1244">
        <v>0</v>
      </c>
      <c r="AJ1244">
        <v>58</v>
      </c>
      <c r="AK1244">
        <v>182</v>
      </c>
      <c r="AL1244">
        <v>0</v>
      </c>
      <c r="AM1244">
        <v>36</v>
      </c>
      <c r="AN1244">
        <v>0</v>
      </c>
      <c r="AO1244">
        <v>38</v>
      </c>
      <c r="AP1244">
        <v>42</v>
      </c>
    </row>
    <row r="1245" spans="1:42" x14ac:dyDescent="0.2">
      <c r="A1245">
        <v>59740240</v>
      </c>
      <c r="B1245" t="s">
        <v>1769</v>
      </c>
      <c r="C1245">
        <v>43100</v>
      </c>
      <c r="D1245">
        <v>0</v>
      </c>
      <c r="E1245">
        <v>0</v>
      </c>
      <c r="F1245">
        <v>0</v>
      </c>
      <c r="G1245">
        <v>0</v>
      </c>
      <c r="H1245">
        <v>0</v>
      </c>
      <c r="I1245" t="s">
        <v>1770</v>
      </c>
      <c r="J1245">
        <v>12661</v>
      </c>
      <c r="K1245">
        <v>780</v>
      </c>
      <c r="L1245">
        <v>509</v>
      </c>
      <c r="M1245">
        <v>11154</v>
      </c>
      <c r="N1245">
        <v>218</v>
      </c>
      <c r="O1245">
        <v>266</v>
      </c>
      <c r="P1245">
        <v>61</v>
      </c>
      <c r="Q1245">
        <v>0</v>
      </c>
      <c r="R1245">
        <v>0</v>
      </c>
      <c r="S1245">
        <v>0</v>
      </c>
      <c r="T1245">
        <v>300</v>
      </c>
      <c r="U1245">
        <v>18</v>
      </c>
      <c r="V1245">
        <v>129</v>
      </c>
      <c r="W1245">
        <v>5</v>
      </c>
      <c r="X1245">
        <v>285</v>
      </c>
      <c r="Y1245">
        <v>217</v>
      </c>
      <c r="Z1245">
        <v>4</v>
      </c>
      <c r="AA1245">
        <v>2</v>
      </c>
      <c r="AB1245">
        <v>0</v>
      </c>
      <c r="AC1245">
        <v>0</v>
      </c>
      <c r="AD1245">
        <v>9190</v>
      </c>
      <c r="AE1245">
        <v>1809</v>
      </c>
      <c r="AF1245">
        <v>98</v>
      </c>
      <c r="AG1245">
        <v>0</v>
      </c>
      <c r="AH1245">
        <v>0</v>
      </c>
      <c r="AI1245">
        <v>0</v>
      </c>
      <c r="AJ1245">
        <v>57</v>
      </c>
      <c r="AK1245">
        <v>184</v>
      </c>
      <c r="AL1245">
        <v>0</v>
      </c>
      <c r="AM1245">
        <v>35</v>
      </c>
      <c r="AN1245">
        <v>0</v>
      </c>
      <c r="AO1245">
        <v>33</v>
      </c>
      <c r="AP1245">
        <v>38</v>
      </c>
    </row>
    <row r="1246" spans="1:42" x14ac:dyDescent="0.2">
      <c r="A1246">
        <v>59740240</v>
      </c>
      <c r="B1246" t="s">
        <v>1769</v>
      </c>
      <c r="C1246">
        <v>42735</v>
      </c>
      <c r="D1246">
        <v>0</v>
      </c>
      <c r="E1246">
        <v>0</v>
      </c>
      <c r="F1246">
        <v>0</v>
      </c>
      <c r="G1246">
        <v>0</v>
      </c>
      <c r="H1246">
        <v>0</v>
      </c>
      <c r="I1246" t="s">
        <v>1771</v>
      </c>
      <c r="J1246">
        <v>12661</v>
      </c>
      <c r="K1246">
        <v>764</v>
      </c>
      <c r="L1246">
        <v>506</v>
      </c>
      <c r="M1246">
        <v>11169</v>
      </c>
      <c r="N1246">
        <v>221</v>
      </c>
      <c r="O1246">
        <v>265</v>
      </c>
      <c r="P1246">
        <v>59</v>
      </c>
      <c r="Q1246">
        <v>0</v>
      </c>
      <c r="R1246">
        <v>0</v>
      </c>
      <c r="S1246">
        <v>0</v>
      </c>
      <c r="T1246">
        <v>294</v>
      </c>
      <c r="U1246">
        <v>19</v>
      </c>
      <c r="V1246">
        <v>122</v>
      </c>
      <c r="W1246">
        <v>5</v>
      </c>
      <c r="X1246">
        <v>289</v>
      </c>
      <c r="Y1246">
        <v>210</v>
      </c>
      <c r="Z1246">
        <v>4</v>
      </c>
      <c r="AA1246">
        <v>3</v>
      </c>
      <c r="AB1246">
        <v>0</v>
      </c>
      <c r="AC1246">
        <v>0</v>
      </c>
      <c r="AD1246">
        <v>9239</v>
      </c>
      <c r="AE1246">
        <v>1801</v>
      </c>
      <c r="AF1246">
        <v>87</v>
      </c>
      <c r="AG1246">
        <v>0</v>
      </c>
      <c r="AH1246">
        <v>0</v>
      </c>
      <c r="AI1246">
        <v>1</v>
      </c>
      <c r="AJ1246">
        <v>41</v>
      </c>
      <c r="AK1246">
        <v>188</v>
      </c>
      <c r="AL1246">
        <v>0</v>
      </c>
      <c r="AM1246">
        <v>33</v>
      </c>
      <c r="AN1246">
        <v>0</v>
      </c>
      <c r="AO1246">
        <v>31</v>
      </c>
      <c r="AP1246">
        <v>33</v>
      </c>
    </row>
    <row r="1247" spans="1:42" x14ac:dyDescent="0.2">
      <c r="A1247">
        <v>59740280</v>
      </c>
      <c r="B1247" t="s">
        <v>1772</v>
      </c>
      <c r="C1247">
        <v>43465</v>
      </c>
      <c r="D1247">
        <v>0</v>
      </c>
      <c r="E1247">
        <v>0</v>
      </c>
      <c r="F1247">
        <v>0</v>
      </c>
      <c r="G1247">
        <v>0</v>
      </c>
      <c r="H1247">
        <v>0</v>
      </c>
      <c r="I1247" t="s">
        <v>2298</v>
      </c>
      <c r="J1247">
        <v>11368</v>
      </c>
      <c r="K1247">
        <v>2379</v>
      </c>
      <c r="L1247">
        <v>827</v>
      </c>
      <c r="M1247">
        <v>7738</v>
      </c>
      <c r="N1247">
        <v>424</v>
      </c>
      <c r="O1247">
        <v>1115</v>
      </c>
      <c r="P1247">
        <v>409</v>
      </c>
      <c r="Q1247">
        <v>1</v>
      </c>
      <c r="R1247">
        <v>0</v>
      </c>
      <c r="S1247">
        <v>0</v>
      </c>
      <c r="T1247">
        <v>284</v>
      </c>
      <c r="U1247">
        <v>153</v>
      </c>
      <c r="V1247">
        <v>390</v>
      </c>
      <c r="W1247">
        <v>28</v>
      </c>
      <c r="X1247">
        <v>511</v>
      </c>
      <c r="Y1247">
        <v>242</v>
      </c>
      <c r="Z1247">
        <v>29</v>
      </c>
      <c r="AA1247">
        <v>46</v>
      </c>
      <c r="AB1247">
        <v>0</v>
      </c>
      <c r="AC1247">
        <v>0</v>
      </c>
      <c r="AD1247">
        <v>6658</v>
      </c>
      <c r="AE1247">
        <v>750</v>
      </c>
      <c r="AF1247">
        <v>156</v>
      </c>
      <c r="AG1247">
        <v>0</v>
      </c>
      <c r="AH1247">
        <v>0</v>
      </c>
      <c r="AI1247">
        <v>0</v>
      </c>
      <c r="AJ1247">
        <v>173</v>
      </c>
      <c r="AK1247">
        <v>217</v>
      </c>
      <c r="AL1247">
        <v>0</v>
      </c>
      <c r="AM1247">
        <v>207</v>
      </c>
      <c r="AN1247">
        <v>0</v>
      </c>
      <c r="AO1247">
        <v>269</v>
      </c>
      <c r="AP1247">
        <v>197</v>
      </c>
    </row>
    <row r="1248" spans="1:42" x14ac:dyDescent="0.2">
      <c r="A1248">
        <v>59740280</v>
      </c>
      <c r="B1248" t="s">
        <v>1772</v>
      </c>
      <c r="C1248">
        <v>43100</v>
      </c>
      <c r="D1248">
        <v>0</v>
      </c>
      <c r="E1248">
        <v>0</v>
      </c>
      <c r="F1248">
        <v>0</v>
      </c>
      <c r="G1248">
        <v>0</v>
      </c>
      <c r="H1248">
        <v>0</v>
      </c>
      <c r="I1248" t="s">
        <v>1773</v>
      </c>
      <c r="J1248">
        <v>11368</v>
      </c>
      <c r="K1248">
        <v>2420</v>
      </c>
      <c r="L1248">
        <v>819</v>
      </c>
      <c r="M1248">
        <v>7725</v>
      </c>
      <c r="N1248">
        <v>404</v>
      </c>
      <c r="O1248">
        <v>1112</v>
      </c>
      <c r="P1248">
        <v>408</v>
      </c>
      <c r="Q1248">
        <v>1</v>
      </c>
      <c r="R1248">
        <v>0</v>
      </c>
      <c r="S1248">
        <v>9</v>
      </c>
      <c r="T1248">
        <v>283</v>
      </c>
      <c r="U1248">
        <v>189</v>
      </c>
      <c r="V1248">
        <v>391</v>
      </c>
      <c r="W1248">
        <v>28</v>
      </c>
      <c r="X1248">
        <v>530</v>
      </c>
      <c r="Y1248">
        <v>217</v>
      </c>
      <c r="Z1248">
        <v>25</v>
      </c>
      <c r="AA1248">
        <v>46</v>
      </c>
      <c r="AB1248">
        <v>0</v>
      </c>
      <c r="AC1248">
        <v>0</v>
      </c>
      <c r="AD1248">
        <v>6709</v>
      </c>
      <c r="AE1248">
        <v>749</v>
      </c>
      <c r="AF1248">
        <v>120</v>
      </c>
      <c r="AG1248">
        <v>0</v>
      </c>
      <c r="AH1248">
        <v>0</v>
      </c>
      <c r="AI1248">
        <v>1</v>
      </c>
      <c r="AJ1248">
        <v>146</v>
      </c>
      <c r="AK1248">
        <v>216</v>
      </c>
      <c r="AL1248">
        <v>0</v>
      </c>
      <c r="AM1248">
        <v>187</v>
      </c>
      <c r="AN1248">
        <v>0</v>
      </c>
      <c r="AO1248">
        <v>272</v>
      </c>
      <c r="AP1248">
        <v>175</v>
      </c>
    </row>
    <row r="1249" spans="1:42" x14ac:dyDescent="0.2">
      <c r="A1249">
        <v>59740280</v>
      </c>
      <c r="B1249" t="s">
        <v>1772</v>
      </c>
      <c r="C1249">
        <v>42735</v>
      </c>
      <c r="D1249">
        <v>0</v>
      </c>
      <c r="E1249">
        <v>0</v>
      </c>
      <c r="F1249">
        <v>0</v>
      </c>
      <c r="G1249">
        <v>0</v>
      </c>
      <c r="H1249">
        <v>0</v>
      </c>
      <c r="I1249" t="s">
        <v>1774</v>
      </c>
      <c r="J1249">
        <v>11368</v>
      </c>
      <c r="K1249">
        <v>2494</v>
      </c>
      <c r="L1249">
        <v>804</v>
      </c>
      <c r="M1249">
        <v>7734</v>
      </c>
      <c r="N1249">
        <v>337</v>
      </c>
      <c r="O1249">
        <v>1111</v>
      </c>
      <c r="P1249">
        <v>394</v>
      </c>
      <c r="Q1249">
        <v>1</v>
      </c>
      <c r="R1249">
        <v>0</v>
      </c>
      <c r="S1249">
        <v>46</v>
      </c>
      <c r="T1249">
        <v>279</v>
      </c>
      <c r="U1249">
        <v>190</v>
      </c>
      <c r="V1249">
        <v>446</v>
      </c>
      <c r="W1249">
        <v>28</v>
      </c>
      <c r="X1249">
        <v>555</v>
      </c>
      <c r="Y1249">
        <v>180</v>
      </c>
      <c r="Z1249">
        <v>22</v>
      </c>
      <c r="AA1249">
        <v>46</v>
      </c>
      <c r="AB1249">
        <v>0</v>
      </c>
      <c r="AC1249">
        <v>0</v>
      </c>
      <c r="AD1249">
        <v>6834</v>
      </c>
      <c r="AE1249">
        <v>734</v>
      </c>
      <c r="AF1249">
        <v>60</v>
      </c>
      <c r="AG1249">
        <v>0</v>
      </c>
      <c r="AH1249">
        <v>0</v>
      </c>
      <c r="AI1249">
        <v>1</v>
      </c>
      <c r="AJ1249">
        <v>104</v>
      </c>
      <c r="AK1249">
        <v>210</v>
      </c>
      <c r="AL1249">
        <v>0</v>
      </c>
      <c r="AM1249">
        <v>127</v>
      </c>
      <c r="AN1249">
        <v>0</v>
      </c>
      <c r="AO1249">
        <v>265</v>
      </c>
      <c r="AP1249">
        <v>177</v>
      </c>
    </row>
    <row r="1250" spans="1:42" x14ac:dyDescent="0.2">
      <c r="A1250">
        <v>59740320</v>
      </c>
      <c r="B1250" t="s">
        <v>1775</v>
      </c>
      <c r="C1250">
        <v>43465</v>
      </c>
      <c r="D1250">
        <v>0</v>
      </c>
      <c r="E1250">
        <v>0</v>
      </c>
      <c r="F1250">
        <v>0</v>
      </c>
      <c r="G1250">
        <v>0</v>
      </c>
      <c r="H1250">
        <v>0</v>
      </c>
      <c r="I1250" t="s">
        <v>2299</v>
      </c>
      <c r="J1250">
        <v>12351</v>
      </c>
      <c r="K1250">
        <v>792</v>
      </c>
      <c r="L1250">
        <v>505</v>
      </c>
      <c r="M1250">
        <v>9966</v>
      </c>
      <c r="N1250">
        <v>1088</v>
      </c>
      <c r="O1250">
        <v>313</v>
      </c>
      <c r="P1250">
        <v>98</v>
      </c>
      <c r="Q1250">
        <v>28</v>
      </c>
      <c r="R1250">
        <v>0</v>
      </c>
      <c r="S1250">
        <v>0</v>
      </c>
      <c r="T1250">
        <v>117</v>
      </c>
      <c r="U1250">
        <v>24</v>
      </c>
      <c r="V1250">
        <v>205</v>
      </c>
      <c r="W1250">
        <v>6</v>
      </c>
      <c r="X1250">
        <v>266</v>
      </c>
      <c r="Y1250">
        <v>226</v>
      </c>
      <c r="Z1250">
        <v>12</v>
      </c>
      <c r="AA1250">
        <v>0</v>
      </c>
      <c r="AB1250">
        <v>0</v>
      </c>
      <c r="AC1250">
        <v>0</v>
      </c>
      <c r="AD1250">
        <v>4231</v>
      </c>
      <c r="AE1250">
        <v>5648</v>
      </c>
      <c r="AF1250">
        <v>60</v>
      </c>
      <c r="AG1250">
        <v>0</v>
      </c>
      <c r="AH1250">
        <v>0</v>
      </c>
      <c r="AI1250">
        <v>2</v>
      </c>
      <c r="AJ1250">
        <v>24</v>
      </c>
      <c r="AK1250">
        <v>41</v>
      </c>
      <c r="AL1250">
        <v>0</v>
      </c>
      <c r="AM1250">
        <v>1048</v>
      </c>
      <c r="AN1250">
        <v>0</v>
      </c>
      <c r="AO1250">
        <v>66</v>
      </c>
      <c r="AP1250">
        <v>59</v>
      </c>
    </row>
    <row r="1251" spans="1:42" x14ac:dyDescent="0.2">
      <c r="A1251">
        <v>59740320</v>
      </c>
      <c r="B1251" t="s">
        <v>1775</v>
      </c>
      <c r="C1251">
        <v>43100</v>
      </c>
      <c r="D1251">
        <v>0</v>
      </c>
      <c r="E1251">
        <v>0</v>
      </c>
      <c r="F1251">
        <v>0</v>
      </c>
      <c r="G1251">
        <v>0</v>
      </c>
      <c r="H1251">
        <v>0</v>
      </c>
      <c r="I1251" t="s">
        <v>1776</v>
      </c>
      <c r="J1251">
        <v>12351</v>
      </c>
      <c r="K1251">
        <v>792</v>
      </c>
      <c r="L1251">
        <v>508</v>
      </c>
      <c r="M1251">
        <v>9961</v>
      </c>
      <c r="N1251">
        <v>1090</v>
      </c>
      <c r="O1251">
        <v>312</v>
      </c>
      <c r="P1251">
        <v>98</v>
      </c>
      <c r="Q1251">
        <v>28</v>
      </c>
      <c r="R1251">
        <v>0</v>
      </c>
      <c r="S1251">
        <v>0</v>
      </c>
      <c r="T1251">
        <v>115</v>
      </c>
      <c r="U1251">
        <v>24</v>
      </c>
      <c r="V1251">
        <v>208</v>
      </c>
      <c r="W1251">
        <v>6</v>
      </c>
      <c r="X1251">
        <v>268</v>
      </c>
      <c r="Y1251">
        <v>228</v>
      </c>
      <c r="Z1251">
        <v>12</v>
      </c>
      <c r="AA1251">
        <v>0</v>
      </c>
      <c r="AB1251">
        <v>0</v>
      </c>
      <c r="AC1251">
        <v>0</v>
      </c>
      <c r="AD1251">
        <v>4234</v>
      </c>
      <c r="AE1251">
        <v>5644</v>
      </c>
      <c r="AF1251">
        <v>57</v>
      </c>
      <c r="AG1251">
        <v>0</v>
      </c>
      <c r="AH1251">
        <v>0</v>
      </c>
      <c r="AI1251">
        <v>2</v>
      </c>
      <c r="AJ1251">
        <v>23</v>
      </c>
      <c r="AK1251">
        <v>41</v>
      </c>
      <c r="AL1251">
        <v>0</v>
      </c>
      <c r="AM1251">
        <v>1049</v>
      </c>
      <c r="AN1251">
        <v>0</v>
      </c>
      <c r="AO1251">
        <v>66</v>
      </c>
      <c r="AP1251">
        <v>55</v>
      </c>
    </row>
    <row r="1252" spans="1:42" x14ac:dyDescent="0.2">
      <c r="A1252">
        <v>59740320</v>
      </c>
      <c r="B1252" t="s">
        <v>1775</v>
      </c>
      <c r="C1252">
        <v>42735</v>
      </c>
      <c r="D1252">
        <v>0</v>
      </c>
      <c r="E1252">
        <v>0</v>
      </c>
      <c r="F1252">
        <v>0</v>
      </c>
      <c r="G1252">
        <v>0</v>
      </c>
      <c r="H1252">
        <v>0</v>
      </c>
      <c r="I1252" t="s">
        <v>1777</v>
      </c>
      <c r="J1252">
        <v>12351</v>
      </c>
      <c r="K1252">
        <v>777</v>
      </c>
      <c r="L1252">
        <v>507</v>
      </c>
      <c r="M1252">
        <v>9975</v>
      </c>
      <c r="N1252">
        <v>1093</v>
      </c>
      <c r="O1252">
        <v>308</v>
      </c>
      <c r="P1252">
        <v>97</v>
      </c>
      <c r="Q1252">
        <v>30</v>
      </c>
      <c r="R1252">
        <v>0</v>
      </c>
      <c r="S1252">
        <v>0</v>
      </c>
      <c r="T1252">
        <v>114</v>
      </c>
      <c r="U1252">
        <v>24</v>
      </c>
      <c r="V1252">
        <v>197</v>
      </c>
      <c r="W1252">
        <v>6</v>
      </c>
      <c r="X1252">
        <v>270</v>
      </c>
      <c r="Y1252">
        <v>226</v>
      </c>
      <c r="Z1252">
        <v>11</v>
      </c>
      <c r="AA1252">
        <v>0</v>
      </c>
      <c r="AB1252">
        <v>0</v>
      </c>
      <c r="AC1252">
        <v>0</v>
      </c>
      <c r="AD1252">
        <v>4251</v>
      </c>
      <c r="AE1252">
        <v>5644</v>
      </c>
      <c r="AF1252">
        <v>54</v>
      </c>
      <c r="AG1252">
        <v>0</v>
      </c>
      <c r="AH1252">
        <v>0</v>
      </c>
      <c r="AI1252">
        <v>2</v>
      </c>
      <c r="AJ1252">
        <v>23</v>
      </c>
      <c r="AK1252">
        <v>42</v>
      </c>
      <c r="AL1252">
        <v>0</v>
      </c>
      <c r="AM1252">
        <v>1051</v>
      </c>
      <c r="AN1252">
        <v>0</v>
      </c>
      <c r="AO1252">
        <v>66</v>
      </c>
      <c r="AP1252">
        <v>47</v>
      </c>
    </row>
    <row r="1253" spans="1:42" x14ac:dyDescent="0.2">
      <c r="A1253">
        <v>59740360</v>
      </c>
      <c r="B1253" t="s">
        <v>1778</v>
      </c>
      <c r="C1253">
        <v>43465</v>
      </c>
      <c r="D1253">
        <v>0</v>
      </c>
      <c r="E1253">
        <v>0</v>
      </c>
      <c r="F1253">
        <v>0</v>
      </c>
      <c r="G1253">
        <v>0</v>
      </c>
      <c r="H1253">
        <v>0</v>
      </c>
      <c r="I1253" t="s">
        <v>2300</v>
      </c>
      <c r="J1253">
        <v>15815</v>
      </c>
      <c r="K1253">
        <v>720</v>
      </c>
      <c r="L1253">
        <v>707</v>
      </c>
      <c r="M1253">
        <v>14309</v>
      </c>
      <c r="N1253">
        <v>80</v>
      </c>
      <c r="O1253">
        <v>255</v>
      </c>
      <c r="P1253">
        <v>153</v>
      </c>
      <c r="Q1253">
        <v>4</v>
      </c>
      <c r="R1253">
        <v>0</v>
      </c>
      <c r="S1253">
        <v>36</v>
      </c>
      <c r="T1253">
        <v>175</v>
      </c>
      <c r="U1253">
        <v>25</v>
      </c>
      <c r="V1253">
        <v>64</v>
      </c>
      <c r="W1253">
        <v>8</v>
      </c>
      <c r="X1253">
        <v>351</v>
      </c>
      <c r="Y1253">
        <v>338</v>
      </c>
      <c r="Z1253">
        <v>6</v>
      </c>
      <c r="AA1253">
        <v>12</v>
      </c>
      <c r="AB1253">
        <v>0</v>
      </c>
      <c r="AC1253">
        <v>0</v>
      </c>
      <c r="AD1253">
        <v>9204</v>
      </c>
      <c r="AE1253">
        <v>5016</v>
      </c>
      <c r="AF1253">
        <v>70</v>
      </c>
      <c r="AG1253">
        <v>0</v>
      </c>
      <c r="AH1253">
        <v>0</v>
      </c>
      <c r="AI1253">
        <v>0</v>
      </c>
      <c r="AJ1253">
        <v>18</v>
      </c>
      <c r="AK1253">
        <v>72</v>
      </c>
      <c r="AL1253">
        <v>0</v>
      </c>
      <c r="AM1253">
        <v>8</v>
      </c>
      <c r="AN1253">
        <v>0</v>
      </c>
      <c r="AO1253">
        <v>114</v>
      </c>
      <c r="AP1253">
        <v>31</v>
      </c>
    </row>
    <row r="1254" spans="1:42" x14ac:dyDescent="0.2">
      <c r="A1254">
        <v>59740360</v>
      </c>
      <c r="B1254" t="s">
        <v>1778</v>
      </c>
      <c r="C1254">
        <v>43100</v>
      </c>
      <c r="D1254">
        <v>0</v>
      </c>
      <c r="E1254">
        <v>0</v>
      </c>
      <c r="F1254">
        <v>0</v>
      </c>
      <c r="G1254">
        <v>0</v>
      </c>
      <c r="H1254">
        <v>0</v>
      </c>
      <c r="I1254" t="s">
        <v>1779</v>
      </c>
      <c r="J1254">
        <v>15815</v>
      </c>
      <c r="K1254">
        <v>708</v>
      </c>
      <c r="L1254">
        <v>712</v>
      </c>
      <c r="M1254">
        <v>14308</v>
      </c>
      <c r="N1254">
        <v>87</v>
      </c>
      <c r="O1254">
        <v>250</v>
      </c>
      <c r="P1254">
        <v>154</v>
      </c>
      <c r="Q1254">
        <v>5</v>
      </c>
      <c r="R1254">
        <v>0</v>
      </c>
      <c r="S1254">
        <v>36</v>
      </c>
      <c r="T1254">
        <v>173</v>
      </c>
      <c r="U1254">
        <v>25</v>
      </c>
      <c r="V1254">
        <v>57</v>
      </c>
      <c r="W1254">
        <v>8</v>
      </c>
      <c r="X1254">
        <v>367</v>
      </c>
      <c r="Y1254">
        <v>327</v>
      </c>
      <c r="Z1254">
        <v>6</v>
      </c>
      <c r="AA1254">
        <v>12</v>
      </c>
      <c r="AB1254">
        <v>0</v>
      </c>
      <c r="AC1254">
        <v>0</v>
      </c>
      <c r="AD1254">
        <v>9262</v>
      </c>
      <c r="AE1254">
        <v>4981</v>
      </c>
      <c r="AF1254">
        <v>49</v>
      </c>
      <c r="AG1254">
        <v>0</v>
      </c>
      <c r="AH1254">
        <v>0</v>
      </c>
      <c r="AI1254">
        <v>0</v>
      </c>
      <c r="AJ1254">
        <v>16</v>
      </c>
      <c r="AK1254">
        <v>79</v>
      </c>
      <c r="AL1254">
        <v>0</v>
      </c>
      <c r="AM1254">
        <v>9</v>
      </c>
      <c r="AN1254">
        <v>0</v>
      </c>
      <c r="AO1254">
        <v>112</v>
      </c>
      <c r="AP1254">
        <v>25</v>
      </c>
    </row>
    <row r="1255" spans="1:42" x14ac:dyDescent="0.2">
      <c r="A1255">
        <v>59740360</v>
      </c>
      <c r="B1255" t="s">
        <v>1778</v>
      </c>
      <c r="C1255">
        <v>42735</v>
      </c>
      <c r="D1255">
        <v>0</v>
      </c>
      <c r="E1255">
        <v>0</v>
      </c>
      <c r="F1255">
        <v>0</v>
      </c>
      <c r="G1255">
        <v>0</v>
      </c>
      <c r="H1255">
        <v>0</v>
      </c>
      <c r="I1255" t="s">
        <v>1780</v>
      </c>
      <c r="J1255">
        <v>15815</v>
      </c>
      <c r="K1255">
        <v>698</v>
      </c>
      <c r="L1255">
        <v>714</v>
      </c>
      <c r="M1255">
        <v>14313</v>
      </c>
      <c r="N1255">
        <v>91</v>
      </c>
      <c r="O1255">
        <v>249</v>
      </c>
      <c r="P1255">
        <v>150</v>
      </c>
      <c r="Q1255">
        <v>5</v>
      </c>
      <c r="R1255">
        <v>0</v>
      </c>
      <c r="S1255">
        <v>36</v>
      </c>
      <c r="T1255">
        <v>171</v>
      </c>
      <c r="U1255">
        <v>25</v>
      </c>
      <c r="V1255">
        <v>55</v>
      </c>
      <c r="W1255">
        <v>8</v>
      </c>
      <c r="X1255">
        <v>372</v>
      </c>
      <c r="Y1255">
        <v>323</v>
      </c>
      <c r="Z1255">
        <v>7</v>
      </c>
      <c r="AA1255">
        <v>12</v>
      </c>
      <c r="AB1255">
        <v>0</v>
      </c>
      <c r="AC1255">
        <v>0</v>
      </c>
      <c r="AD1255">
        <v>9288</v>
      </c>
      <c r="AE1255">
        <v>4967</v>
      </c>
      <c r="AF1255">
        <v>42</v>
      </c>
      <c r="AG1255">
        <v>0</v>
      </c>
      <c r="AH1255">
        <v>0</v>
      </c>
      <c r="AI1255">
        <v>0</v>
      </c>
      <c r="AJ1255">
        <v>15</v>
      </c>
      <c r="AK1255">
        <v>83</v>
      </c>
      <c r="AL1255">
        <v>0</v>
      </c>
      <c r="AM1255">
        <v>8</v>
      </c>
      <c r="AN1255">
        <v>0</v>
      </c>
      <c r="AO1255">
        <v>110</v>
      </c>
      <c r="AP1255">
        <v>23</v>
      </c>
    </row>
    <row r="1256" spans="1:42" x14ac:dyDescent="0.2">
      <c r="A1256">
        <v>59740400</v>
      </c>
      <c r="B1256" t="s">
        <v>1781</v>
      </c>
      <c r="C1256">
        <v>43465</v>
      </c>
      <c r="D1256">
        <v>0</v>
      </c>
      <c r="E1256">
        <v>0</v>
      </c>
      <c r="F1256">
        <v>0</v>
      </c>
      <c r="G1256">
        <v>0</v>
      </c>
      <c r="H1256">
        <v>0</v>
      </c>
      <c r="I1256" t="s">
        <v>2301</v>
      </c>
      <c r="J1256">
        <v>8581</v>
      </c>
      <c r="K1256">
        <v>1604</v>
      </c>
      <c r="L1256">
        <v>770</v>
      </c>
      <c r="M1256">
        <v>6098</v>
      </c>
      <c r="N1256">
        <v>108</v>
      </c>
      <c r="O1256">
        <v>740</v>
      </c>
      <c r="P1256">
        <v>322</v>
      </c>
      <c r="Q1256">
        <v>1</v>
      </c>
      <c r="R1256">
        <v>0</v>
      </c>
      <c r="S1256">
        <v>0</v>
      </c>
      <c r="T1256">
        <v>191</v>
      </c>
      <c r="U1256">
        <v>141</v>
      </c>
      <c r="V1256">
        <v>186</v>
      </c>
      <c r="W1256">
        <v>22</v>
      </c>
      <c r="X1256">
        <v>480</v>
      </c>
      <c r="Y1256">
        <v>220</v>
      </c>
      <c r="Z1256">
        <v>20</v>
      </c>
      <c r="AA1256">
        <v>50</v>
      </c>
      <c r="AB1256">
        <v>0</v>
      </c>
      <c r="AC1256">
        <v>0</v>
      </c>
      <c r="AD1256">
        <v>5827</v>
      </c>
      <c r="AE1256">
        <v>178</v>
      </c>
      <c r="AF1256">
        <v>49</v>
      </c>
      <c r="AG1256">
        <v>0</v>
      </c>
      <c r="AH1256">
        <v>0</v>
      </c>
      <c r="AI1256">
        <v>0</v>
      </c>
      <c r="AJ1256">
        <v>44</v>
      </c>
      <c r="AK1256">
        <v>76</v>
      </c>
      <c r="AL1256">
        <v>0</v>
      </c>
      <c r="AM1256">
        <v>32</v>
      </c>
      <c r="AN1256">
        <v>0</v>
      </c>
      <c r="AO1256">
        <v>199</v>
      </c>
      <c r="AP1256">
        <v>139</v>
      </c>
    </row>
    <row r="1257" spans="1:42" x14ac:dyDescent="0.2">
      <c r="A1257">
        <v>59740400</v>
      </c>
      <c r="B1257" t="s">
        <v>1781</v>
      </c>
      <c r="C1257">
        <v>43100</v>
      </c>
      <c r="D1257">
        <v>0</v>
      </c>
      <c r="E1257">
        <v>0</v>
      </c>
      <c r="F1257">
        <v>0</v>
      </c>
      <c r="G1257">
        <v>0</v>
      </c>
      <c r="H1257">
        <v>0</v>
      </c>
      <c r="I1257" t="s">
        <v>1782</v>
      </c>
      <c r="J1257">
        <v>8581</v>
      </c>
      <c r="K1257">
        <v>1601</v>
      </c>
      <c r="L1257">
        <v>768</v>
      </c>
      <c r="M1257">
        <v>6102</v>
      </c>
      <c r="N1257">
        <v>110</v>
      </c>
      <c r="O1257">
        <v>732</v>
      </c>
      <c r="P1257">
        <v>319</v>
      </c>
      <c r="Q1257">
        <v>1</v>
      </c>
      <c r="R1257">
        <v>0</v>
      </c>
      <c r="S1257">
        <v>0</v>
      </c>
      <c r="T1257">
        <v>191</v>
      </c>
      <c r="U1257">
        <v>150</v>
      </c>
      <c r="V1257">
        <v>185</v>
      </c>
      <c r="W1257">
        <v>22</v>
      </c>
      <c r="X1257">
        <v>479</v>
      </c>
      <c r="Y1257">
        <v>218</v>
      </c>
      <c r="Z1257">
        <v>21</v>
      </c>
      <c r="AA1257">
        <v>50</v>
      </c>
      <c r="AB1257">
        <v>0</v>
      </c>
      <c r="AC1257">
        <v>0</v>
      </c>
      <c r="AD1257">
        <v>5836</v>
      </c>
      <c r="AE1257">
        <v>177</v>
      </c>
      <c r="AF1257">
        <v>47</v>
      </c>
      <c r="AG1257">
        <v>0</v>
      </c>
      <c r="AH1257">
        <v>0</v>
      </c>
      <c r="AI1257">
        <v>0</v>
      </c>
      <c r="AJ1257">
        <v>43</v>
      </c>
      <c r="AK1257">
        <v>77</v>
      </c>
      <c r="AL1257">
        <v>0</v>
      </c>
      <c r="AM1257">
        <v>33</v>
      </c>
      <c r="AN1257">
        <v>0</v>
      </c>
      <c r="AO1257">
        <v>201</v>
      </c>
      <c r="AP1257">
        <v>139</v>
      </c>
    </row>
    <row r="1258" spans="1:42" x14ac:dyDescent="0.2">
      <c r="A1258">
        <v>59740400</v>
      </c>
      <c r="B1258" t="s">
        <v>1781</v>
      </c>
      <c r="C1258">
        <v>42735</v>
      </c>
      <c r="D1258">
        <v>0</v>
      </c>
      <c r="E1258">
        <v>0</v>
      </c>
      <c r="F1258">
        <v>0</v>
      </c>
      <c r="G1258">
        <v>0</v>
      </c>
      <c r="H1258">
        <v>0</v>
      </c>
      <c r="I1258" t="s">
        <v>1783</v>
      </c>
      <c r="J1258">
        <v>8581</v>
      </c>
      <c r="K1258">
        <v>1597</v>
      </c>
      <c r="L1258">
        <v>768</v>
      </c>
      <c r="M1258">
        <v>6106</v>
      </c>
      <c r="N1258">
        <v>110</v>
      </c>
      <c r="O1258">
        <v>731</v>
      </c>
      <c r="P1258">
        <v>317</v>
      </c>
      <c r="Q1258">
        <v>1</v>
      </c>
      <c r="R1258">
        <v>0</v>
      </c>
      <c r="S1258">
        <v>0</v>
      </c>
      <c r="T1258">
        <v>190</v>
      </c>
      <c r="U1258">
        <v>150</v>
      </c>
      <c r="V1258">
        <v>185</v>
      </c>
      <c r="W1258">
        <v>22</v>
      </c>
      <c r="X1258">
        <v>479</v>
      </c>
      <c r="Y1258">
        <v>218</v>
      </c>
      <c r="Z1258">
        <v>21</v>
      </c>
      <c r="AA1258">
        <v>50</v>
      </c>
      <c r="AB1258">
        <v>0</v>
      </c>
      <c r="AC1258">
        <v>0</v>
      </c>
      <c r="AD1258">
        <v>5843</v>
      </c>
      <c r="AE1258">
        <v>177</v>
      </c>
      <c r="AF1258">
        <v>44</v>
      </c>
      <c r="AG1258">
        <v>0</v>
      </c>
      <c r="AH1258">
        <v>0</v>
      </c>
      <c r="AI1258">
        <v>0</v>
      </c>
      <c r="AJ1258">
        <v>42</v>
      </c>
      <c r="AK1258">
        <v>77</v>
      </c>
      <c r="AL1258">
        <v>0</v>
      </c>
      <c r="AM1258">
        <v>32</v>
      </c>
      <c r="AN1258">
        <v>0</v>
      </c>
      <c r="AO1258">
        <v>199</v>
      </c>
      <c r="AP1258">
        <v>137</v>
      </c>
    </row>
    <row r="1259" spans="1:42" x14ac:dyDescent="0.2">
      <c r="A1259">
        <v>59740440</v>
      </c>
      <c r="B1259" t="s">
        <v>1784</v>
      </c>
      <c r="C1259">
        <v>43465</v>
      </c>
      <c r="D1259">
        <v>0</v>
      </c>
      <c r="E1259">
        <v>0</v>
      </c>
      <c r="F1259">
        <v>0</v>
      </c>
      <c r="G1259">
        <v>0</v>
      </c>
      <c r="H1259">
        <v>0</v>
      </c>
      <c r="I1259" t="s">
        <v>2302</v>
      </c>
      <c r="J1259">
        <v>15803</v>
      </c>
      <c r="K1259">
        <v>1252</v>
      </c>
      <c r="L1259">
        <v>672</v>
      </c>
      <c r="M1259">
        <v>13795</v>
      </c>
      <c r="N1259">
        <v>83</v>
      </c>
      <c r="O1259">
        <v>593</v>
      </c>
      <c r="P1259">
        <v>216</v>
      </c>
      <c r="Q1259">
        <v>4</v>
      </c>
      <c r="R1259">
        <v>0</v>
      </c>
      <c r="S1259">
        <v>89</v>
      </c>
      <c r="T1259">
        <v>151</v>
      </c>
      <c r="U1259">
        <v>80</v>
      </c>
      <c r="V1259">
        <v>99</v>
      </c>
      <c r="W1259">
        <v>19</v>
      </c>
      <c r="X1259">
        <v>386</v>
      </c>
      <c r="Y1259">
        <v>250</v>
      </c>
      <c r="Z1259">
        <v>16</v>
      </c>
      <c r="AA1259">
        <v>20</v>
      </c>
      <c r="AB1259">
        <v>0</v>
      </c>
      <c r="AC1259">
        <v>0</v>
      </c>
      <c r="AD1259">
        <v>5083</v>
      </c>
      <c r="AE1259">
        <v>8640</v>
      </c>
      <c r="AF1259">
        <v>55</v>
      </c>
      <c r="AG1259">
        <v>0</v>
      </c>
      <c r="AH1259">
        <v>0</v>
      </c>
      <c r="AI1259">
        <v>2</v>
      </c>
      <c r="AJ1259">
        <v>15</v>
      </c>
      <c r="AK1259">
        <v>74</v>
      </c>
      <c r="AL1259">
        <v>0</v>
      </c>
      <c r="AM1259">
        <v>9</v>
      </c>
      <c r="AN1259">
        <v>0</v>
      </c>
      <c r="AO1259">
        <v>162</v>
      </c>
      <c r="AP1259">
        <v>49</v>
      </c>
    </row>
    <row r="1260" spans="1:42" x14ac:dyDescent="0.2">
      <c r="A1260">
        <v>59740440</v>
      </c>
      <c r="B1260" t="s">
        <v>1784</v>
      </c>
      <c r="C1260">
        <v>43100</v>
      </c>
      <c r="D1260">
        <v>0</v>
      </c>
      <c r="E1260">
        <v>0</v>
      </c>
      <c r="F1260">
        <v>0</v>
      </c>
      <c r="G1260">
        <v>0</v>
      </c>
      <c r="H1260">
        <v>0</v>
      </c>
      <c r="I1260" t="s">
        <v>1785</v>
      </c>
      <c r="J1260">
        <v>15803</v>
      </c>
      <c r="K1260">
        <v>1269</v>
      </c>
      <c r="L1260">
        <v>662</v>
      </c>
      <c r="M1260">
        <v>13788</v>
      </c>
      <c r="N1260">
        <v>84</v>
      </c>
      <c r="O1260">
        <v>610</v>
      </c>
      <c r="P1260">
        <v>221</v>
      </c>
      <c r="Q1260">
        <v>4</v>
      </c>
      <c r="R1260">
        <v>0</v>
      </c>
      <c r="S1260">
        <v>89</v>
      </c>
      <c r="T1260">
        <v>155</v>
      </c>
      <c r="U1260">
        <v>79</v>
      </c>
      <c r="V1260">
        <v>92</v>
      </c>
      <c r="W1260">
        <v>19</v>
      </c>
      <c r="X1260">
        <v>389</v>
      </c>
      <c r="Y1260">
        <v>242</v>
      </c>
      <c r="Z1260">
        <v>13</v>
      </c>
      <c r="AA1260">
        <v>17</v>
      </c>
      <c r="AB1260">
        <v>0</v>
      </c>
      <c r="AC1260">
        <v>0</v>
      </c>
      <c r="AD1260">
        <v>5096</v>
      </c>
      <c r="AE1260">
        <v>8627</v>
      </c>
      <c r="AF1260">
        <v>45</v>
      </c>
      <c r="AG1260">
        <v>0</v>
      </c>
      <c r="AH1260">
        <v>0</v>
      </c>
      <c r="AI1260">
        <v>2</v>
      </c>
      <c r="AJ1260">
        <v>18</v>
      </c>
      <c r="AK1260">
        <v>75</v>
      </c>
      <c r="AL1260">
        <v>0</v>
      </c>
      <c r="AM1260">
        <v>9</v>
      </c>
      <c r="AN1260">
        <v>0</v>
      </c>
      <c r="AO1260">
        <v>168</v>
      </c>
      <c r="AP1260">
        <v>43</v>
      </c>
    </row>
    <row r="1261" spans="1:42" x14ac:dyDescent="0.2">
      <c r="A1261">
        <v>59740440</v>
      </c>
      <c r="B1261" t="s">
        <v>1784</v>
      </c>
      <c r="C1261">
        <v>42735</v>
      </c>
      <c r="D1261">
        <v>0</v>
      </c>
      <c r="E1261">
        <v>0</v>
      </c>
      <c r="F1261">
        <v>0</v>
      </c>
      <c r="G1261">
        <v>0</v>
      </c>
      <c r="H1261">
        <v>0</v>
      </c>
      <c r="I1261" t="s">
        <v>1786</v>
      </c>
      <c r="J1261">
        <v>15803</v>
      </c>
      <c r="K1261">
        <v>1275</v>
      </c>
      <c r="L1261">
        <v>658</v>
      </c>
      <c r="M1261">
        <v>13787</v>
      </c>
      <c r="N1261">
        <v>82</v>
      </c>
      <c r="O1261">
        <v>611</v>
      </c>
      <c r="P1261">
        <v>221</v>
      </c>
      <c r="Q1261">
        <v>4</v>
      </c>
      <c r="R1261">
        <v>0</v>
      </c>
      <c r="S1261">
        <v>90</v>
      </c>
      <c r="T1261">
        <v>159</v>
      </c>
      <c r="U1261">
        <v>79</v>
      </c>
      <c r="V1261">
        <v>92</v>
      </c>
      <c r="W1261">
        <v>19</v>
      </c>
      <c r="X1261">
        <v>388</v>
      </c>
      <c r="Y1261">
        <v>242</v>
      </c>
      <c r="Z1261">
        <v>12</v>
      </c>
      <c r="AA1261">
        <v>17</v>
      </c>
      <c r="AB1261">
        <v>0</v>
      </c>
      <c r="AC1261">
        <v>0</v>
      </c>
      <c r="AD1261">
        <v>5098</v>
      </c>
      <c r="AE1261">
        <v>8622</v>
      </c>
      <c r="AF1261">
        <v>40</v>
      </c>
      <c r="AG1261">
        <v>0</v>
      </c>
      <c r="AH1261">
        <v>0</v>
      </c>
      <c r="AI1261">
        <v>2</v>
      </c>
      <c r="AJ1261">
        <v>24</v>
      </c>
      <c r="AK1261">
        <v>75</v>
      </c>
      <c r="AL1261">
        <v>0</v>
      </c>
      <c r="AM1261">
        <v>7</v>
      </c>
      <c r="AN1261">
        <v>0</v>
      </c>
      <c r="AO1261">
        <v>169</v>
      </c>
      <c r="AP1261">
        <v>44</v>
      </c>
    </row>
    <row r="1262" spans="1:42" x14ac:dyDescent="0.2">
      <c r="A1262">
        <v>59740480</v>
      </c>
      <c r="B1262" t="s">
        <v>1787</v>
      </c>
      <c r="C1262">
        <v>43465</v>
      </c>
      <c r="D1262">
        <v>0</v>
      </c>
      <c r="E1262">
        <v>0</v>
      </c>
      <c r="F1262">
        <v>0</v>
      </c>
      <c r="G1262">
        <v>0</v>
      </c>
      <c r="H1262">
        <v>0</v>
      </c>
      <c r="I1262" t="s">
        <v>2303</v>
      </c>
      <c r="J1262">
        <v>8562</v>
      </c>
      <c r="K1262">
        <v>615</v>
      </c>
      <c r="L1262">
        <v>421</v>
      </c>
      <c r="M1262">
        <v>7378</v>
      </c>
      <c r="N1262">
        <v>149</v>
      </c>
      <c r="O1262">
        <v>291</v>
      </c>
      <c r="P1262">
        <v>36</v>
      </c>
      <c r="Q1262">
        <v>0</v>
      </c>
      <c r="R1262">
        <v>0</v>
      </c>
      <c r="S1262">
        <v>0</v>
      </c>
      <c r="T1262">
        <v>192</v>
      </c>
      <c r="U1262">
        <v>16</v>
      </c>
      <c r="V1262">
        <v>72</v>
      </c>
      <c r="W1262">
        <v>9</v>
      </c>
      <c r="X1262">
        <v>176</v>
      </c>
      <c r="Y1262">
        <v>220</v>
      </c>
      <c r="Z1262">
        <v>3</v>
      </c>
      <c r="AA1262">
        <v>22</v>
      </c>
      <c r="AB1262">
        <v>0</v>
      </c>
      <c r="AC1262">
        <v>0</v>
      </c>
      <c r="AD1262">
        <v>6644</v>
      </c>
      <c r="AE1262">
        <v>657</v>
      </c>
      <c r="AF1262">
        <v>40</v>
      </c>
      <c r="AG1262">
        <v>0</v>
      </c>
      <c r="AH1262">
        <v>0</v>
      </c>
      <c r="AI1262">
        <v>0</v>
      </c>
      <c r="AJ1262">
        <v>37</v>
      </c>
      <c r="AK1262">
        <v>131</v>
      </c>
      <c r="AL1262">
        <v>0</v>
      </c>
      <c r="AM1262">
        <v>18</v>
      </c>
      <c r="AN1262">
        <v>0</v>
      </c>
      <c r="AO1262">
        <v>19</v>
      </c>
      <c r="AP1262">
        <v>40</v>
      </c>
    </row>
    <row r="1263" spans="1:42" x14ac:dyDescent="0.2">
      <c r="A1263">
        <v>59740480</v>
      </c>
      <c r="B1263" t="s">
        <v>1787</v>
      </c>
      <c r="C1263">
        <v>43100</v>
      </c>
      <c r="D1263">
        <v>0</v>
      </c>
      <c r="E1263">
        <v>0</v>
      </c>
      <c r="F1263">
        <v>0</v>
      </c>
      <c r="G1263">
        <v>0</v>
      </c>
      <c r="H1263">
        <v>0</v>
      </c>
      <c r="I1263" t="s">
        <v>1788</v>
      </c>
      <c r="J1263">
        <v>8562</v>
      </c>
      <c r="K1263">
        <v>614</v>
      </c>
      <c r="L1263">
        <v>421</v>
      </c>
      <c r="M1263">
        <v>7379</v>
      </c>
      <c r="N1263">
        <v>149</v>
      </c>
      <c r="O1263">
        <v>290</v>
      </c>
      <c r="P1263">
        <v>36</v>
      </c>
      <c r="Q1263">
        <v>0</v>
      </c>
      <c r="R1263">
        <v>0</v>
      </c>
      <c r="S1263">
        <v>0</v>
      </c>
      <c r="T1263">
        <v>192</v>
      </c>
      <c r="U1263">
        <v>16</v>
      </c>
      <c r="V1263">
        <v>71</v>
      </c>
      <c r="W1263">
        <v>9</v>
      </c>
      <c r="X1263">
        <v>176</v>
      </c>
      <c r="Y1263">
        <v>220</v>
      </c>
      <c r="Z1263">
        <v>3</v>
      </c>
      <c r="AA1263">
        <v>22</v>
      </c>
      <c r="AB1263">
        <v>0</v>
      </c>
      <c r="AC1263">
        <v>0</v>
      </c>
      <c r="AD1263">
        <v>6645</v>
      </c>
      <c r="AE1263">
        <v>657</v>
      </c>
      <c r="AF1263">
        <v>40</v>
      </c>
      <c r="AG1263">
        <v>0</v>
      </c>
      <c r="AH1263">
        <v>0</v>
      </c>
      <c r="AI1263">
        <v>0</v>
      </c>
      <c r="AJ1263">
        <v>37</v>
      </c>
      <c r="AK1263">
        <v>131</v>
      </c>
      <c r="AL1263">
        <v>0</v>
      </c>
      <c r="AM1263">
        <v>18</v>
      </c>
      <c r="AN1263">
        <v>0</v>
      </c>
      <c r="AO1263">
        <v>19</v>
      </c>
      <c r="AP1263">
        <v>40</v>
      </c>
    </row>
    <row r="1264" spans="1:42" x14ac:dyDescent="0.2">
      <c r="A1264">
        <v>59740480</v>
      </c>
      <c r="B1264" t="s">
        <v>1787</v>
      </c>
      <c r="C1264">
        <v>42735</v>
      </c>
      <c r="D1264">
        <v>0</v>
      </c>
      <c r="E1264">
        <v>0</v>
      </c>
      <c r="F1264">
        <v>0</v>
      </c>
      <c r="G1264">
        <v>0</v>
      </c>
      <c r="H1264">
        <v>0</v>
      </c>
      <c r="I1264" t="s">
        <v>1789</v>
      </c>
      <c r="J1264">
        <v>8562</v>
      </c>
      <c r="K1264">
        <v>611</v>
      </c>
      <c r="L1264">
        <v>421</v>
      </c>
      <c r="M1264">
        <v>7382</v>
      </c>
      <c r="N1264">
        <v>149</v>
      </c>
      <c r="O1264">
        <v>289</v>
      </c>
      <c r="P1264">
        <v>36</v>
      </c>
      <c r="Q1264">
        <v>0</v>
      </c>
      <c r="R1264">
        <v>0</v>
      </c>
      <c r="S1264">
        <v>0</v>
      </c>
      <c r="T1264">
        <v>191</v>
      </c>
      <c r="U1264">
        <v>16</v>
      </c>
      <c r="V1264">
        <v>70</v>
      </c>
      <c r="W1264">
        <v>9</v>
      </c>
      <c r="X1264">
        <v>176</v>
      </c>
      <c r="Y1264">
        <v>220</v>
      </c>
      <c r="Z1264">
        <v>3</v>
      </c>
      <c r="AA1264">
        <v>22</v>
      </c>
      <c r="AB1264">
        <v>0</v>
      </c>
      <c r="AC1264">
        <v>0</v>
      </c>
      <c r="AD1264">
        <v>6648</v>
      </c>
      <c r="AE1264">
        <v>657</v>
      </c>
      <c r="AF1264">
        <v>40</v>
      </c>
      <c r="AG1264">
        <v>0</v>
      </c>
      <c r="AH1264">
        <v>0</v>
      </c>
      <c r="AI1264">
        <v>0</v>
      </c>
      <c r="AJ1264">
        <v>36</v>
      </c>
      <c r="AK1264">
        <v>131</v>
      </c>
      <c r="AL1264">
        <v>0</v>
      </c>
      <c r="AM1264">
        <v>18</v>
      </c>
      <c r="AN1264">
        <v>0</v>
      </c>
      <c r="AO1264">
        <v>19</v>
      </c>
      <c r="AP1264">
        <v>38</v>
      </c>
    </row>
    <row r="1265" spans="1:42" x14ac:dyDescent="0.2">
      <c r="A1265">
        <v>59740520</v>
      </c>
      <c r="B1265" t="s">
        <v>1790</v>
      </c>
      <c r="C1265">
        <v>43465</v>
      </c>
      <c r="D1265">
        <v>0</v>
      </c>
      <c r="E1265">
        <v>0</v>
      </c>
      <c r="F1265">
        <v>0</v>
      </c>
      <c r="G1265">
        <v>0</v>
      </c>
      <c r="H1265">
        <v>0</v>
      </c>
      <c r="I1265" t="s">
        <v>2304</v>
      </c>
      <c r="J1265">
        <v>7635</v>
      </c>
      <c r="K1265">
        <v>1201</v>
      </c>
      <c r="L1265">
        <v>644</v>
      </c>
      <c r="M1265">
        <v>5693</v>
      </c>
      <c r="N1265">
        <v>97</v>
      </c>
      <c r="O1265">
        <v>461</v>
      </c>
      <c r="P1265">
        <v>309</v>
      </c>
      <c r="Q1265">
        <v>1</v>
      </c>
      <c r="R1265">
        <v>0</v>
      </c>
      <c r="S1265">
        <v>1</v>
      </c>
      <c r="T1265">
        <v>169</v>
      </c>
      <c r="U1265">
        <v>87</v>
      </c>
      <c r="V1265">
        <v>157</v>
      </c>
      <c r="W1265">
        <v>16</v>
      </c>
      <c r="X1265">
        <v>378</v>
      </c>
      <c r="Y1265">
        <v>223</v>
      </c>
      <c r="Z1265">
        <v>17</v>
      </c>
      <c r="AA1265">
        <v>26</v>
      </c>
      <c r="AB1265">
        <v>0</v>
      </c>
      <c r="AC1265">
        <v>0</v>
      </c>
      <c r="AD1265">
        <v>5325</v>
      </c>
      <c r="AE1265">
        <v>276</v>
      </c>
      <c r="AF1265">
        <v>62</v>
      </c>
      <c r="AG1265">
        <v>0</v>
      </c>
      <c r="AH1265">
        <v>0</v>
      </c>
      <c r="AI1265">
        <v>1</v>
      </c>
      <c r="AJ1265">
        <v>30</v>
      </c>
      <c r="AK1265">
        <v>78</v>
      </c>
      <c r="AL1265">
        <v>0</v>
      </c>
      <c r="AM1265">
        <v>19</v>
      </c>
      <c r="AN1265">
        <v>0</v>
      </c>
      <c r="AO1265">
        <v>204</v>
      </c>
      <c r="AP1265">
        <v>100</v>
      </c>
    </row>
    <row r="1266" spans="1:42" x14ac:dyDescent="0.2">
      <c r="A1266">
        <v>59740520</v>
      </c>
      <c r="B1266" t="s">
        <v>1790</v>
      </c>
      <c r="C1266">
        <v>43100</v>
      </c>
      <c r="D1266">
        <v>0</v>
      </c>
      <c r="E1266">
        <v>0</v>
      </c>
      <c r="F1266">
        <v>0</v>
      </c>
      <c r="G1266">
        <v>0</v>
      </c>
      <c r="H1266">
        <v>0</v>
      </c>
      <c r="I1266" t="s">
        <v>1791</v>
      </c>
      <c r="J1266">
        <v>7635</v>
      </c>
      <c r="K1266">
        <v>1189</v>
      </c>
      <c r="L1266">
        <v>645</v>
      </c>
      <c r="M1266">
        <v>5705</v>
      </c>
      <c r="N1266">
        <v>96</v>
      </c>
      <c r="O1266">
        <v>463</v>
      </c>
      <c r="P1266">
        <v>300</v>
      </c>
      <c r="Q1266">
        <v>1</v>
      </c>
      <c r="R1266">
        <v>0</v>
      </c>
      <c r="S1266">
        <v>1</v>
      </c>
      <c r="T1266">
        <v>175</v>
      </c>
      <c r="U1266">
        <v>85</v>
      </c>
      <c r="V1266">
        <v>147</v>
      </c>
      <c r="W1266">
        <v>17</v>
      </c>
      <c r="X1266">
        <v>382</v>
      </c>
      <c r="Y1266">
        <v>219</v>
      </c>
      <c r="Z1266">
        <v>17</v>
      </c>
      <c r="AA1266">
        <v>27</v>
      </c>
      <c r="AB1266">
        <v>0</v>
      </c>
      <c r="AC1266">
        <v>0</v>
      </c>
      <c r="AD1266">
        <v>5362</v>
      </c>
      <c r="AE1266">
        <v>269</v>
      </c>
      <c r="AF1266">
        <v>57</v>
      </c>
      <c r="AG1266">
        <v>0</v>
      </c>
      <c r="AH1266">
        <v>0</v>
      </c>
      <c r="AI1266">
        <v>1</v>
      </c>
      <c r="AJ1266">
        <v>17</v>
      </c>
      <c r="AK1266">
        <v>78</v>
      </c>
      <c r="AL1266">
        <v>0</v>
      </c>
      <c r="AM1266">
        <v>18</v>
      </c>
      <c r="AN1266">
        <v>0</v>
      </c>
      <c r="AO1266">
        <v>198</v>
      </c>
      <c r="AP1266">
        <v>91</v>
      </c>
    </row>
    <row r="1267" spans="1:42" x14ac:dyDescent="0.2">
      <c r="A1267">
        <v>59740520</v>
      </c>
      <c r="B1267" t="s">
        <v>1790</v>
      </c>
      <c r="C1267">
        <v>42735</v>
      </c>
      <c r="D1267">
        <v>0</v>
      </c>
      <c r="E1267">
        <v>0</v>
      </c>
      <c r="F1267">
        <v>0</v>
      </c>
      <c r="G1267">
        <v>0</v>
      </c>
      <c r="H1267">
        <v>0</v>
      </c>
      <c r="I1267" t="s">
        <v>1792</v>
      </c>
      <c r="J1267">
        <v>7635</v>
      </c>
      <c r="K1267">
        <v>1184</v>
      </c>
      <c r="L1267">
        <v>648</v>
      </c>
      <c r="M1267">
        <v>5706</v>
      </c>
      <c r="N1267">
        <v>97</v>
      </c>
      <c r="O1267">
        <v>461</v>
      </c>
      <c r="P1267">
        <v>298</v>
      </c>
      <c r="Q1267">
        <v>1</v>
      </c>
      <c r="R1267">
        <v>0</v>
      </c>
      <c r="S1267">
        <v>1</v>
      </c>
      <c r="T1267">
        <v>177</v>
      </c>
      <c r="U1267">
        <v>82</v>
      </c>
      <c r="V1267">
        <v>147</v>
      </c>
      <c r="W1267">
        <v>17</v>
      </c>
      <c r="X1267">
        <v>383</v>
      </c>
      <c r="Y1267">
        <v>219</v>
      </c>
      <c r="Z1267">
        <v>20</v>
      </c>
      <c r="AA1267">
        <v>27</v>
      </c>
      <c r="AB1267">
        <v>0</v>
      </c>
      <c r="AC1267">
        <v>0</v>
      </c>
      <c r="AD1267">
        <v>5370</v>
      </c>
      <c r="AE1267">
        <v>271</v>
      </c>
      <c r="AF1267">
        <v>50</v>
      </c>
      <c r="AG1267">
        <v>0</v>
      </c>
      <c r="AH1267">
        <v>0</v>
      </c>
      <c r="AI1267">
        <v>1</v>
      </c>
      <c r="AJ1267">
        <v>14</v>
      </c>
      <c r="AK1267">
        <v>79</v>
      </c>
      <c r="AL1267">
        <v>0</v>
      </c>
      <c r="AM1267">
        <v>18</v>
      </c>
      <c r="AN1267">
        <v>0</v>
      </c>
      <c r="AO1267">
        <v>196</v>
      </c>
      <c r="AP1267">
        <v>91</v>
      </c>
    </row>
    <row r="1268" spans="1:42" x14ac:dyDescent="0.2">
      <c r="A1268">
        <v>59740560</v>
      </c>
      <c r="B1268" t="s">
        <v>1793</v>
      </c>
      <c r="C1268">
        <v>43465</v>
      </c>
      <c r="D1268">
        <v>0</v>
      </c>
      <c r="E1268">
        <v>0</v>
      </c>
      <c r="F1268">
        <v>0</v>
      </c>
      <c r="G1268">
        <v>0</v>
      </c>
      <c r="H1268">
        <v>0</v>
      </c>
      <c r="I1268" t="s">
        <v>2305</v>
      </c>
      <c r="J1268">
        <v>2524</v>
      </c>
      <c r="K1268">
        <v>457</v>
      </c>
      <c r="L1268">
        <v>163</v>
      </c>
      <c r="M1268">
        <v>1846</v>
      </c>
      <c r="N1268">
        <v>58</v>
      </c>
      <c r="O1268">
        <v>214</v>
      </c>
      <c r="P1268">
        <v>113</v>
      </c>
      <c r="Q1268">
        <v>0</v>
      </c>
      <c r="R1268">
        <v>0</v>
      </c>
      <c r="S1268">
        <v>0</v>
      </c>
      <c r="T1268">
        <v>52</v>
      </c>
      <c r="U1268">
        <v>30</v>
      </c>
      <c r="V1268">
        <v>43</v>
      </c>
      <c r="W1268">
        <v>6</v>
      </c>
      <c r="X1268">
        <v>99</v>
      </c>
      <c r="Y1268">
        <v>46</v>
      </c>
      <c r="Z1268">
        <v>4</v>
      </c>
      <c r="AA1268">
        <v>14</v>
      </c>
      <c r="AB1268">
        <v>0</v>
      </c>
      <c r="AC1268">
        <v>0</v>
      </c>
      <c r="AD1268">
        <v>1361</v>
      </c>
      <c r="AE1268">
        <v>444</v>
      </c>
      <c r="AF1268">
        <v>27</v>
      </c>
      <c r="AG1268">
        <v>0</v>
      </c>
      <c r="AH1268">
        <v>0</v>
      </c>
      <c r="AI1268">
        <v>1</v>
      </c>
      <c r="AJ1268">
        <v>13</v>
      </c>
      <c r="AK1268">
        <v>50</v>
      </c>
      <c r="AL1268">
        <v>0</v>
      </c>
      <c r="AM1268">
        <v>7</v>
      </c>
      <c r="AN1268">
        <v>0</v>
      </c>
      <c r="AO1268">
        <v>69</v>
      </c>
      <c r="AP1268">
        <v>30</v>
      </c>
    </row>
    <row r="1269" spans="1:42" x14ac:dyDescent="0.2">
      <c r="A1269">
        <v>59740560</v>
      </c>
      <c r="B1269" t="s">
        <v>1793</v>
      </c>
      <c r="C1269">
        <v>43100</v>
      </c>
      <c r="D1269">
        <v>0</v>
      </c>
      <c r="E1269">
        <v>0</v>
      </c>
      <c r="F1269">
        <v>0</v>
      </c>
      <c r="G1269">
        <v>0</v>
      </c>
      <c r="H1269">
        <v>0</v>
      </c>
      <c r="I1269" t="s">
        <v>1794</v>
      </c>
      <c r="J1269">
        <v>2524</v>
      </c>
      <c r="K1269">
        <v>483</v>
      </c>
      <c r="L1269">
        <v>163</v>
      </c>
      <c r="M1269">
        <v>1821</v>
      </c>
      <c r="N1269">
        <v>56</v>
      </c>
      <c r="O1269">
        <v>213</v>
      </c>
      <c r="P1269">
        <v>141</v>
      </c>
      <c r="Q1269">
        <v>0</v>
      </c>
      <c r="R1269">
        <v>0</v>
      </c>
      <c r="S1269">
        <v>0</v>
      </c>
      <c r="T1269">
        <v>52</v>
      </c>
      <c r="U1269">
        <v>30</v>
      </c>
      <c r="V1269">
        <v>41</v>
      </c>
      <c r="W1269">
        <v>6</v>
      </c>
      <c r="X1269">
        <v>99</v>
      </c>
      <c r="Y1269">
        <v>46</v>
      </c>
      <c r="Z1269">
        <v>4</v>
      </c>
      <c r="AA1269">
        <v>14</v>
      </c>
      <c r="AB1269">
        <v>0</v>
      </c>
      <c r="AC1269">
        <v>0</v>
      </c>
      <c r="AD1269">
        <v>1345</v>
      </c>
      <c r="AE1269">
        <v>442</v>
      </c>
      <c r="AF1269">
        <v>25</v>
      </c>
      <c r="AG1269">
        <v>0</v>
      </c>
      <c r="AH1269">
        <v>0</v>
      </c>
      <c r="AI1269">
        <v>1</v>
      </c>
      <c r="AJ1269">
        <v>8</v>
      </c>
      <c r="AK1269">
        <v>49</v>
      </c>
      <c r="AL1269">
        <v>0</v>
      </c>
      <c r="AM1269">
        <v>7</v>
      </c>
      <c r="AN1269">
        <v>0</v>
      </c>
      <c r="AO1269">
        <v>69</v>
      </c>
      <c r="AP1269">
        <v>28</v>
      </c>
    </row>
    <row r="1270" spans="1:42" x14ac:dyDescent="0.2">
      <c r="A1270">
        <v>59740560</v>
      </c>
      <c r="B1270" t="s">
        <v>1793</v>
      </c>
      <c r="C1270">
        <v>42735</v>
      </c>
      <c r="D1270">
        <v>0</v>
      </c>
      <c r="E1270">
        <v>0</v>
      </c>
      <c r="F1270">
        <v>0</v>
      </c>
      <c r="G1270">
        <v>0</v>
      </c>
      <c r="H1270">
        <v>0</v>
      </c>
      <c r="I1270" t="s">
        <v>1795</v>
      </c>
      <c r="J1270">
        <v>2524</v>
      </c>
      <c r="K1270">
        <v>503</v>
      </c>
      <c r="L1270">
        <v>161</v>
      </c>
      <c r="M1270">
        <v>1807</v>
      </c>
      <c r="N1270">
        <v>54</v>
      </c>
      <c r="O1270">
        <v>212</v>
      </c>
      <c r="P1270">
        <v>162</v>
      </c>
      <c r="Q1270">
        <v>0</v>
      </c>
      <c r="R1270">
        <v>0</v>
      </c>
      <c r="S1270">
        <v>0</v>
      </c>
      <c r="T1270">
        <v>52</v>
      </c>
      <c r="U1270">
        <v>30</v>
      </c>
      <c r="V1270">
        <v>40</v>
      </c>
      <c r="W1270">
        <v>6</v>
      </c>
      <c r="X1270">
        <v>100</v>
      </c>
      <c r="Y1270">
        <v>44</v>
      </c>
      <c r="Z1270">
        <v>4</v>
      </c>
      <c r="AA1270">
        <v>13</v>
      </c>
      <c r="AB1270">
        <v>0</v>
      </c>
      <c r="AC1270">
        <v>0</v>
      </c>
      <c r="AD1270">
        <v>1335</v>
      </c>
      <c r="AE1270">
        <v>442</v>
      </c>
      <c r="AF1270">
        <v>20</v>
      </c>
      <c r="AG1270">
        <v>0</v>
      </c>
      <c r="AH1270">
        <v>0</v>
      </c>
      <c r="AI1270">
        <v>2</v>
      </c>
      <c r="AJ1270">
        <v>7</v>
      </c>
      <c r="AK1270">
        <v>50</v>
      </c>
      <c r="AL1270">
        <v>0</v>
      </c>
      <c r="AM1270">
        <v>4</v>
      </c>
      <c r="AN1270">
        <v>0</v>
      </c>
      <c r="AO1270">
        <v>69</v>
      </c>
      <c r="AP1270">
        <v>27</v>
      </c>
    </row>
    <row r="1271" spans="1:42" x14ac:dyDescent="0.2">
      <c r="A1271">
        <v>59780000</v>
      </c>
      <c r="B1271" t="s">
        <v>1796</v>
      </c>
      <c r="C1271">
        <v>43465</v>
      </c>
      <c r="D1271">
        <v>0</v>
      </c>
      <c r="E1271">
        <v>0</v>
      </c>
      <c r="F1271">
        <v>1</v>
      </c>
      <c r="G1271">
        <v>0</v>
      </c>
      <c r="H1271">
        <v>0</v>
      </c>
      <c r="I1271" t="s">
        <v>2306</v>
      </c>
      <c r="J1271">
        <v>54321</v>
      </c>
      <c r="K1271">
        <v>12942</v>
      </c>
      <c r="L1271">
        <v>4348</v>
      </c>
      <c r="M1271">
        <v>36270</v>
      </c>
      <c r="N1271">
        <v>761</v>
      </c>
      <c r="O1271">
        <v>5839</v>
      </c>
      <c r="P1271">
        <v>2758</v>
      </c>
      <c r="Q1271">
        <v>130</v>
      </c>
      <c r="R1271">
        <v>29</v>
      </c>
      <c r="S1271">
        <v>10</v>
      </c>
      <c r="T1271">
        <v>1294</v>
      </c>
      <c r="U1271">
        <v>962</v>
      </c>
      <c r="V1271">
        <v>1723</v>
      </c>
      <c r="W1271">
        <v>197</v>
      </c>
      <c r="X1271">
        <v>2952</v>
      </c>
      <c r="Y1271">
        <v>804</v>
      </c>
      <c r="Z1271">
        <v>122</v>
      </c>
      <c r="AA1271">
        <v>430</v>
      </c>
      <c r="AB1271">
        <v>30</v>
      </c>
      <c r="AC1271">
        <v>11</v>
      </c>
      <c r="AD1271">
        <v>27803</v>
      </c>
      <c r="AE1271">
        <v>6598</v>
      </c>
      <c r="AF1271">
        <v>1510</v>
      </c>
      <c r="AG1271">
        <v>0</v>
      </c>
      <c r="AH1271">
        <v>0</v>
      </c>
      <c r="AI1271">
        <v>12</v>
      </c>
      <c r="AJ1271">
        <v>346</v>
      </c>
      <c r="AK1271">
        <v>560</v>
      </c>
      <c r="AL1271">
        <v>12</v>
      </c>
      <c r="AM1271">
        <v>189</v>
      </c>
      <c r="AN1271">
        <v>0</v>
      </c>
      <c r="AO1271">
        <v>1576</v>
      </c>
      <c r="AP1271">
        <v>1137</v>
      </c>
    </row>
    <row r="1272" spans="1:42" x14ac:dyDescent="0.2">
      <c r="A1272">
        <v>59780000</v>
      </c>
      <c r="B1272" t="s">
        <v>1796</v>
      </c>
      <c r="C1272">
        <v>43100</v>
      </c>
      <c r="D1272">
        <v>0</v>
      </c>
      <c r="E1272">
        <v>0</v>
      </c>
      <c r="F1272">
        <v>1</v>
      </c>
      <c r="G1272">
        <v>0</v>
      </c>
      <c r="H1272">
        <v>0</v>
      </c>
      <c r="I1272" t="s">
        <v>1797</v>
      </c>
      <c r="J1272">
        <v>54321</v>
      </c>
      <c r="K1272">
        <v>12839</v>
      </c>
      <c r="L1272">
        <v>4367</v>
      </c>
      <c r="M1272">
        <v>36311</v>
      </c>
      <c r="N1272">
        <v>804</v>
      </c>
      <c r="O1272">
        <v>5825</v>
      </c>
      <c r="P1272">
        <v>2725</v>
      </c>
      <c r="Q1272">
        <v>191</v>
      </c>
      <c r="R1272">
        <v>3</v>
      </c>
      <c r="S1272">
        <v>9</v>
      </c>
      <c r="T1272">
        <v>1278</v>
      </c>
      <c r="U1272">
        <v>963</v>
      </c>
      <c r="V1272">
        <v>1643</v>
      </c>
      <c r="W1272">
        <v>200</v>
      </c>
      <c r="X1272">
        <v>2962</v>
      </c>
      <c r="Y1272">
        <v>785</v>
      </c>
      <c r="Z1272">
        <v>129</v>
      </c>
      <c r="AA1272">
        <v>448</v>
      </c>
      <c r="AB1272">
        <v>30</v>
      </c>
      <c r="AC1272">
        <v>13</v>
      </c>
      <c r="AD1272">
        <v>28172</v>
      </c>
      <c r="AE1272">
        <v>6531</v>
      </c>
      <c r="AF1272">
        <v>1328</v>
      </c>
      <c r="AG1272">
        <v>0</v>
      </c>
      <c r="AH1272">
        <v>0</v>
      </c>
      <c r="AI1272">
        <v>13</v>
      </c>
      <c r="AJ1272">
        <v>267</v>
      </c>
      <c r="AK1272">
        <v>610</v>
      </c>
      <c r="AL1272">
        <v>12</v>
      </c>
      <c r="AM1272">
        <v>182</v>
      </c>
      <c r="AN1272">
        <v>0</v>
      </c>
      <c r="AO1272">
        <v>1559</v>
      </c>
      <c r="AP1272">
        <v>1055</v>
      </c>
    </row>
    <row r="1273" spans="1:42" x14ac:dyDescent="0.2">
      <c r="A1273">
        <v>59780000</v>
      </c>
      <c r="B1273" t="s">
        <v>1796</v>
      </c>
      <c r="C1273">
        <v>42735</v>
      </c>
      <c r="D1273">
        <v>0</v>
      </c>
      <c r="E1273">
        <v>0</v>
      </c>
      <c r="F1273">
        <v>1</v>
      </c>
      <c r="G1273">
        <v>0</v>
      </c>
      <c r="H1273">
        <v>0</v>
      </c>
      <c r="I1273" t="s">
        <v>1798</v>
      </c>
      <c r="J1273">
        <v>54321</v>
      </c>
      <c r="K1273">
        <v>12783</v>
      </c>
      <c r="L1273">
        <v>4435</v>
      </c>
      <c r="M1273">
        <v>36266</v>
      </c>
      <c r="N1273">
        <v>837</v>
      </c>
      <c r="O1273">
        <v>5823</v>
      </c>
      <c r="P1273">
        <v>2755</v>
      </c>
      <c r="Q1273">
        <v>198</v>
      </c>
      <c r="R1273">
        <v>3</v>
      </c>
      <c r="S1273">
        <v>12</v>
      </c>
      <c r="T1273">
        <v>1263</v>
      </c>
      <c r="U1273">
        <v>983</v>
      </c>
      <c r="V1273">
        <v>1544</v>
      </c>
      <c r="W1273">
        <v>201</v>
      </c>
      <c r="X1273">
        <v>3016</v>
      </c>
      <c r="Y1273">
        <v>792</v>
      </c>
      <c r="Z1273">
        <v>130</v>
      </c>
      <c r="AA1273">
        <v>466</v>
      </c>
      <c r="AB1273">
        <v>16</v>
      </c>
      <c r="AC1273">
        <v>13</v>
      </c>
      <c r="AD1273">
        <v>28507</v>
      </c>
      <c r="AE1273">
        <v>6486</v>
      </c>
      <c r="AF1273">
        <v>1040</v>
      </c>
      <c r="AG1273">
        <v>0</v>
      </c>
      <c r="AH1273">
        <v>0</v>
      </c>
      <c r="AI1273">
        <v>14</v>
      </c>
      <c r="AJ1273">
        <v>219</v>
      </c>
      <c r="AK1273">
        <v>649</v>
      </c>
      <c r="AL1273">
        <v>12</v>
      </c>
      <c r="AM1273">
        <v>177</v>
      </c>
      <c r="AN1273">
        <v>0</v>
      </c>
      <c r="AO1273">
        <v>1551</v>
      </c>
      <c r="AP1273">
        <v>979</v>
      </c>
    </row>
    <row r="1274" spans="1:42" x14ac:dyDescent="0.2">
      <c r="A1274">
        <v>59780040</v>
      </c>
      <c r="B1274" t="s">
        <v>1799</v>
      </c>
      <c r="C1274">
        <v>43465</v>
      </c>
      <c r="D1274">
        <v>0</v>
      </c>
      <c r="E1274">
        <v>0</v>
      </c>
      <c r="F1274">
        <v>0</v>
      </c>
      <c r="G1274">
        <v>0</v>
      </c>
      <c r="H1274">
        <v>0</v>
      </c>
      <c r="I1274" t="s">
        <v>2307</v>
      </c>
      <c r="J1274">
        <v>4490</v>
      </c>
      <c r="K1274">
        <v>1645</v>
      </c>
      <c r="L1274">
        <v>366</v>
      </c>
      <c r="M1274">
        <v>2366</v>
      </c>
      <c r="N1274">
        <v>114</v>
      </c>
      <c r="O1274">
        <v>735</v>
      </c>
      <c r="P1274">
        <v>324</v>
      </c>
      <c r="Q1274">
        <v>51</v>
      </c>
      <c r="R1274">
        <v>3</v>
      </c>
      <c r="S1274">
        <v>0</v>
      </c>
      <c r="T1274">
        <v>116</v>
      </c>
      <c r="U1274">
        <v>68</v>
      </c>
      <c r="V1274">
        <v>319</v>
      </c>
      <c r="W1274">
        <v>28</v>
      </c>
      <c r="X1274">
        <v>259</v>
      </c>
      <c r="Y1274">
        <v>67</v>
      </c>
      <c r="Z1274">
        <v>16</v>
      </c>
      <c r="AA1274">
        <v>24</v>
      </c>
      <c r="AB1274">
        <v>0</v>
      </c>
      <c r="AC1274">
        <v>1</v>
      </c>
      <c r="AD1274">
        <v>1477</v>
      </c>
      <c r="AE1274">
        <v>634</v>
      </c>
      <c r="AF1274">
        <v>163</v>
      </c>
      <c r="AG1274">
        <v>0</v>
      </c>
      <c r="AH1274">
        <v>0</v>
      </c>
      <c r="AI1274">
        <v>7</v>
      </c>
      <c r="AJ1274">
        <v>85</v>
      </c>
      <c r="AK1274">
        <v>82</v>
      </c>
      <c r="AL1274">
        <v>7</v>
      </c>
      <c r="AM1274">
        <v>25</v>
      </c>
      <c r="AN1274">
        <v>0</v>
      </c>
      <c r="AO1274">
        <v>211</v>
      </c>
      <c r="AP1274">
        <v>272</v>
      </c>
    </row>
    <row r="1275" spans="1:42" x14ac:dyDescent="0.2">
      <c r="A1275">
        <v>59780040</v>
      </c>
      <c r="B1275" t="s">
        <v>1799</v>
      </c>
      <c r="C1275">
        <v>43100</v>
      </c>
      <c r="D1275">
        <v>0</v>
      </c>
      <c r="E1275">
        <v>0</v>
      </c>
      <c r="F1275">
        <v>0</v>
      </c>
      <c r="G1275">
        <v>0</v>
      </c>
      <c r="H1275">
        <v>0</v>
      </c>
      <c r="I1275" t="s">
        <v>1800</v>
      </c>
      <c r="J1275">
        <v>4490</v>
      </c>
      <c r="K1275">
        <v>1643</v>
      </c>
      <c r="L1275">
        <v>365</v>
      </c>
      <c r="M1275">
        <v>2368</v>
      </c>
      <c r="N1275">
        <v>114</v>
      </c>
      <c r="O1275">
        <v>729</v>
      </c>
      <c r="P1275">
        <v>324</v>
      </c>
      <c r="Q1275">
        <v>51</v>
      </c>
      <c r="R1275">
        <v>3</v>
      </c>
      <c r="S1275">
        <v>0</v>
      </c>
      <c r="T1275">
        <v>117</v>
      </c>
      <c r="U1275">
        <v>71</v>
      </c>
      <c r="V1275">
        <v>319</v>
      </c>
      <c r="W1275">
        <v>28</v>
      </c>
      <c r="X1275">
        <v>258</v>
      </c>
      <c r="Y1275">
        <v>67</v>
      </c>
      <c r="Z1275">
        <v>16</v>
      </c>
      <c r="AA1275">
        <v>24</v>
      </c>
      <c r="AB1275">
        <v>0</v>
      </c>
      <c r="AC1275">
        <v>1</v>
      </c>
      <c r="AD1275">
        <v>1479</v>
      </c>
      <c r="AE1275">
        <v>634</v>
      </c>
      <c r="AF1275">
        <v>163</v>
      </c>
      <c r="AG1275">
        <v>0</v>
      </c>
      <c r="AH1275">
        <v>0</v>
      </c>
      <c r="AI1275">
        <v>7</v>
      </c>
      <c r="AJ1275">
        <v>85</v>
      </c>
      <c r="AK1275">
        <v>82</v>
      </c>
      <c r="AL1275">
        <v>7</v>
      </c>
      <c r="AM1275">
        <v>25</v>
      </c>
      <c r="AN1275">
        <v>0</v>
      </c>
      <c r="AO1275">
        <v>211</v>
      </c>
      <c r="AP1275">
        <v>272</v>
      </c>
    </row>
    <row r="1276" spans="1:42" x14ac:dyDescent="0.2">
      <c r="A1276">
        <v>59780040</v>
      </c>
      <c r="B1276" t="s">
        <v>1799</v>
      </c>
      <c r="C1276">
        <v>42735</v>
      </c>
      <c r="D1276">
        <v>0</v>
      </c>
      <c r="E1276">
        <v>0</v>
      </c>
      <c r="F1276">
        <v>0</v>
      </c>
      <c r="G1276">
        <v>0</v>
      </c>
      <c r="H1276">
        <v>0</v>
      </c>
      <c r="I1276" t="s">
        <v>1801</v>
      </c>
      <c r="J1276">
        <v>4490</v>
      </c>
      <c r="K1276">
        <v>1655</v>
      </c>
      <c r="L1276">
        <v>364</v>
      </c>
      <c r="M1276">
        <v>2358</v>
      </c>
      <c r="N1276">
        <v>113</v>
      </c>
      <c r="O1276">
        <v>725</v>
      </c>
      <c r="P1276">
        <v>338</v>
      </c>
      <c r="Q1276">
        <v>57</v>
      </c>
      <c r="R1276">
        <v>3</v>
      </c>
      <c r="S1276">
        <v>0</v>
      </c>
      <c r="T1276">
        <v>117</v>
      </c>
      <c r="U1276">
        <v>70</v>
      </c>
      <c r="V1276">
        <v>315</v>
      </c>
      <c r="W1276">
        <v>28</v>
      </c>
      <c r="X1276">
        <v>257</v>
      </c>
      <c r="Y1276">
        <v>67</v>
      </c>
      <c r="Z1276">
        <v>15</v>
      </c>
      <c r="AA1276">
        <v>24</v>
      </c>
      <c r="AB1276">
        <v>0</v>
      </c>
      <c r="AC1276">
        <v>1</v>
      </c>
      <c r="AD1276">
        <v>1498</v>
      </c>
      <c r="AE1276">
        <v>632</v>
      </c>
      <c r="AF1276">
        <v>147</v>
      </c>
      <c r="AG1276">
        <v>0</v>
      </c>
      <c r="AH1276">
        <v>0</v>
      </c>
      <c r="AI1276">
        <v>7</v>
      </c>
      <c r="AJ1276">
        <v>73</v>
      </c>
      <c r="AK1276">
        <v>82</v>
      </c>
      <c r="AL1276">
        <v>7</v>
      </c>
      <c r="AM1276">
        <v>24</v>
      </c>
      <c r="AN1276">
        <v>0</v>
      </c>
      <c r="AO1276">
        <v>210</v>
      </c>
      <c r="AP1276">
        <v>270</v>
      </c>
    </row>
    <row r="1277" spans="1:42" x14ac:dyDescent="0.2">
      <c r="A1277">
        <v>59780080</v>
      </c>
      <c r="B1277" t="s">
        <v>1802</v>
      </c>
      <c r="C1277">
        <v>43465</v>
      </c>
      <c r="D1277">
        <v>0</v>
      </c>
      <c r="E1277">
        <v>0</v>
      </c>
      <c r="F1277">
        <v>0</v>
      </c>
      <c r="G1277">
        <v>0</v>
      </c>
      <c r="H1277">
        <v>0</v>
      </c>
      <c r="I1277" t="s">
        <v>2308</v>
      </c>
      <c r="J1277">
        <v>3804</v>
      </c>
      <c r="K1277">
        <v>739</v>
      </c>
      <c r="L1277">
        <v>274</v>
      </c>
      <c r="M1277">
        <v>2768</v>
      </c>
      <c r="N1277">
        <v>24</v>
      </c>
      <c r="O1277">
        <v>305</v>
      </c>
      <c r="P1277">
        <v>207</v>
      </c>
      <c r="Q1277">
        <v>0</v>
      </c>
      <c r="R1277">
        <v>0</v>
      </c>
      <c r="S1277">
        <v>0</v>
      </c>
      <c r="T1277">
        <v>109</v>
      </c>
      <c r="U1277">
        <v>27</v>
      </c>
      <c r="V1277">
        <v>79</v>
      </c>
      <c r="W1277">
        <v>12</v>
      </c>
      <c r="X1277">
        <v>199</v>
      </c>
      <c r="Y1277">
        <v>41</v>
      </c>
      <c r="Z1277">
        <v>11</v>
      </c>
      <c r="AA1277">
        <v>23</v>
      </c>
      <c r="AB1277">
        <v>0</v>
      </c>
      <c r="AC1277">
        <v>0</v>
      </c>
      <c r="AD1277">
        <v>2368</v>
      </c>
      <c r="AE1277">
        <v>279</v>
      </c>
      <c r="AF1277">
        <v>81</v>
      </c>
      <c r="AG1277">
        <v>0</v>
      </c>
      <c r="AH1277">
        <v>0</v>
      </c>
      <c r="AI1277">
        <v>0</v>
      </c>
      <c r="AJ1277">
        <v>41</v>
      </c>
      <c r="AK1277">
        <v>16</v>
      </c>
      <c r="AL1277">
        <v>0</v>
      </c>
      <c r="AM1277">
        <v>8</v>
      </c>
      <c r="AN1277">
        <v>0</v>
      </c>
      <c r="AO1277">
        <v>125</v>
      </c>
      <c r="AP1277">
        <v>60</v>
      </c>
    </row>
    <row r="1278" spans="1:42" x14ac:dyDescent="0.2">
      <c r="A1278">
        <v>59780080</v>
      </c>
      <c r="B1278" t="s">
        <v>1802</v>
      </c>
      <c r="C1278">
        <v>43100</v>
      </c>
      <c r="D1278">
        <v>0</v>
      </c>
      <c r="E1278">
        <v>0</v>
      </c>
      <c r="F1278">
        <v>0</v>
      </c>
      <c r="G1278">
        <v>0</v>
      </c>
      <c r="H1278">
        <v>0</v>
      </c>
      <c r="I1278" t="s">
        <v>1803</v>
      </c>
      <c r="J1278">
        <v>3804</v>
      </c>
      <c r="K1278">
        <v>739</v>
      </c>
      <c r="L1278">
        <v>271</v>
      </c>
      <c r="M1278">
        <v>2771</v>
      </c>
      <c r="N1278">
        <v>23</v>
      </c>
      <c r="O1278">
        <v>305</v>
      </c>
      <c r="P1278">
        <v>208</v>
      </c>
      <c r="Q1278">
        <v>0</v>
      </c>
      <c r="R1278">
        <v>0</v>
      </c>
      <c r="S1278">
        <v>0</v>
      </c>
      <c r="T1278">
        <v>109</v>
      </c>
      <c r="U1278">
        <v>26</v>
      </c>
      <c r="V1278">
        <v>79</v>
      </c>
      <c r="W1278">
        <v>12</v>
      </c>
      <c r="X1278">
        <v>197</v>
      </c>
      <c r="Y1278">
        <v>40</v>
      </c>
      <c r="Z1278">
        <v>11</v>
      </c>
      <c r="AA1278">
        <v>23</v>
      </c>
      <c r="AB1278">
        <v>0</v>
      </c>
      <c r="AC1278">
        <v>0</v>
      </c>
      <c r="AD1278">
        <v>2381</v>
      </c>
      <c r="AE1278">
        <v>279</v>
      </c>
      <c r="AF1278">
        <v>81</v>
      </c>
      <c r="AG1278">
        <v>0</v>
      </c>
      <c r="AH1278">
        <v>0</v>
      </c>
      <c r="AI1278">
        <v>0</v>
      </c>
      <c r="AJ1278">
        <v>30</v>
      </c>
      <c r="AK1278">
        <v>15</v>
      </c>
      <c r="AL1278">
        <v>0</v>
      </c>
      <c r="AM1278">
        <v>8</v>
      </c>
      <c r="AN1278">
        <v>0</v>
      </c>
      <c r="AO1278">
        <v>120</v>
      </c>
      <c r="AP1278">
        <v>60</v>
      </c>
    </row>
    <row r="1279" spans="1:42" x14ac:dyDescent="0.2">
      <c r="A1279">
        <v>59780080</v>
      </c>
      <c r="B1279" t="s">
        <v>1802</v>
      </c>
      <c r="C1279">
        <v>42735</v>
      </c>
      <c r="D1279">
        <v>0</v>
      </c>
      <c r="E1279">
        <v>0</v>
      </c>
      <c r="F1279">
        <v>0</v>
      </c>
      <c r="G1279">
        <v>0</v>
      </c>
      <c r="H1279">
        <v>0</v>
      </c>
      <c r="I1279" t="s">
        <v>1804</v>
      </c>
      <c r="J1279">
        <v>3804</v>
      </c>
      <c r="K1279">
        <v>739</v>
      </c>
      <c r="L1279">
        <v>271</v>
      </c>
      <c r="M1279">
        <v>2772</v>
      </c>
      <c r="N1279">
        <v>23</v>
      </c>
      <c r="O1279">
        <v>304</v>
      </c>
      <c r="P1279">
        <v>208</v>
      </c>
      <c r="Q1279">
        <v>0</v>
      </c>
      <c r="R1279">
        <v>0</v>
      </c>
      <c r="S1279">
        <v>0</v>
      </c>
      <c r="T1279">
        <v>109</v>
      </c>
      <c r="U1279">
        <v>26</v>
      </c>
      <c r="V1279">
        <v>80</v>
      </c>
      <c r="W1279">
        <v>12</v>
      </c>
      <c r="X1279">
        <v>196</v>
      </c>
      <c r="Y1279">
        <v>40</v>
      </c>
      <c r="Z1279">
        <v>11</v>
      </c>
      <c r="AA1279">
        <v>23</v>
      </c>
      <c r="AB1279">
        <v>0</v>
      </c>
      <c r="AC1279">
        <v>0</v>
      </c>
      <c r="AD1279">
        <v>2385</v>
      </c>
      <c r="AE1279">
        <v>279</v>
      </c>
      <c r="AF1279">
        <v>80</v>
      </c>
      <c r="AG1279">
        <v>0</v>
      </c>
      <c r="AH1279">
        <v>0</v>
      </c>
      <c r="AI1279">
        <v>0</v>
      </c>
      <c r="AJ1279">
        <v>28</v>
      </c>
      <c r="AK1279">
        <v>15</v>
      </c>
      <c r="AL1279">
        <v>0</v>
      </c>
      <c r="AM1279">
        <v>8</v>
      </c>
      <c r="AN1279">
        <v>0</v>
      </c>
      <c r="AO1279">
        <v>120</v>
      </c>
      <c r="AP1279">
        <v>60</v>
      </c>
    </row>
    <row r="1280" spans="1:42" x14ac:dyDescent="0.2">
      <c r="A1280">
        <v>59780120</v>
      </c>
      <c r="B1280" t="s">
        <v>1805</v>
      </c>
      <c r="C1280">
        <v>43465</v>
      </c>
      <c r="D1280">
        <v>0</v>
      </c>
      <c r="E1280">
        <v>0</v>
      </c>
      <c r="F1280">
        <v>0</v>
      </c>
      <c r="G1280">
        <v>0</v>
      </c>
      <c r="H1280">
        <v>0</v>
      </c>
      <c r="I1280" t="s">
        <v>2309</v>
      </c>
      <c r="J1280">
        <v>5623</v>
      </c>
      <c r="K1280">
        <v>1006</v>
      </c>
      <c r="L1280">
        <v>321</v>
      </c>
      <c r="M1280">
        <v>4234</v>
      </c>
      <c r="N1280">
        <v>62</v>
      </c>
      <c r="O1280">
        <v>411</v>
      </c>
      <c r="P1280">
        <v>199</v>
      </c>
      <c r="Q1280">
        <v>0</v>
      </c>
      <c r="R1280">
        <v>0</v>
      </c>
      <c r="S1280">
        <v>10</v>
      </c>
      <c r="T1280">
        <v>127</v>
      </c>
      <c r="U1280">
        <v>36</v>
      </c>
      <c r="V1280">
        <v>212</v>
      </c>
      <c r="W1280">
        <v>12</v>
      </c>
      <c r="X1280">
        <v>184</v>
      </c>
      <c r="Y1280">
        <v>97</v>
      </c>
      <c r="Z1280">
        <v>6</v>
      </c>
      <c r="AA1280">
        <v>34</v>
      </c>
      <c r="AB1280">
        <v>0</v>
      </c>
      <c r="AC1280">
        <v>0</v>
      </c>
      <c r="AD1280">
        <v>3437</v>
      </c>
      <c r="AE1280">
        <v>620</v>
      </c>
      <c r="AF1280">
        <v>170</v>
      </c>
      <c r="AG1280">
        <v>0</v>
      </c>
      <c r="AH1280">
        <v>0</v>
      </c>
      <c r="AI1280">
        <v>0</v>
      </c>
      <c r="AJ1280">
        <v>7</v>
      </c>
      <c r="AK1280">
        <v>51</v>
      </c>
      <c r="AL1280">
        <v>0</v>
      </c>
      <c r="AM1280">
        <v>12</v>
      </c>
      <c r="AN1280">
        <v>0</v>
      </c>
      <c r="AO1280">
        <v>67</v>
      </c>
      <c r="AP1280">
        <v>67</v>
      </c>
    </row>
    <row r="1281" spans="1:42" x14ac:dyDescent="0.2">
      <c r="A1281">
        <v>59780120</v>
      </c>
      <c r="B1281" t="s">
        <v>1805</v>
      </c>
      <c r="C1281">
        <v>43100</v>
      </c>
      <c r="D1281">
        <v>0</v>
      </c>
      <c r="E1281">
        <v>0</v>
      </c>
      <c r="F1281">
        <v>0</v>
      </c>
      <c r="G1281">
        <v>0</v>
      </c>
      <c r="H1281">
        <v>0</v>
      </c>
      <c r="I1281" t="s">
        <v>1806</v>
      </c>
      <c r="J1281">
        <v>5623</v>
      </c>
      <c r="K1281">
        <v>1003</v>
      </c>
      <c r="L1281">
        <v>321</v>
      </c>
      <c r="M1281">
        <v>4238</v>
      </c>
      <c r="N1281">
        <v>62</v>
      </c>
      <c r="O1281">
        <v>410</v>
      </c>
      <c r="P1281">
        <v>199</v>
      </c>
      <c r="Q1281">
        <v>0</v>
      </c>
      <c r="R1281">
        <v>0</v>
      </c>
      <c r="S1281">
        <v>9</v>
      </c>
      <c r="T1281">
        <v>126</v>
      </c>
      <c r="U1281">
        <v>36</v>
      </c>
      <c r="V1281">
        <v>212</v>
      </c>
      <c r="W1281">
        <v>12</v>
      </c>
      <c r="X1281">
        <v>185</v>
      </c>
      <c r="Y1281">
        <v>96</v>
      </c>
      <c r="Z1281">
        <v>6</v>
      </c>
      <c r="AA1281">
        <v>34</v>
      </c>
      <c r="AB1281">
        <v>0</v>
      </c>
      <c r="AC1281">
        <v>0</v>
      </c>
      <c r="AD1281">
        <v>3441</v>
      </c>
      <c r="AE1281">
        <v>620</v>
      </c>
      <c r="AF1281">
        <v>169</v>
      </c>
      <c r="AG1281">
        <v>0</v>
      </c>
      <c r="AH1281">
        <v>0</v>
      </c>
      <c r="AI1281">
        <v>0</v>
      </c>
      <c r="AJ1281">
        <v>7</v>
      </c>
      <c r="AK1281">
        <v>51</v>
      </c>
      <c r="AL1281">
        <v>0</v>
      </c>
      <c r="AM1281">
        <v>11</v>
      </c>
      <c r="AN1281">
        <v>0</v>
      </c>
      <c r="AO1281">
        <v>67</v>
      </c>
      <c r="AP1281">
        <v>67</v>
      </c>
    </row>
    <row r="1282" spans="1:42" x14ac:dyDescent="0.2">
      <c r="A1282">
        <v>59780120</v>
      </c>
      <c r="B1282" t="s">
        <v>1805</v>
      </c>
      <c r="C1282">
        <v>42735</v>
      </c>
      <c r="D1282">
        <v>0</v>
      </c>
      <c r="E1282">
        <v>0</v>
      </c>
      <c r="F1282">
        <v>0</v>
      </c>
      <c r="G1282">
        <v>0</v>
      </c>
      <c r="H1282">
        <v>0</v>
      </c>
      <c r="I1282" t="s">
        <v>1807</v>
      </c>
      <c r="J1282">
        <v>5623</v>
      </c>
      <c r="K1282">
        <v>1005</v>
      </c>
      <c r="L1282">
        <v>334</v>
      </c>
      <c r="M1282">
        <v>4225</v>
      </c>
      <c r="N1282">
        <v>59</v>
      </c>
      <c r="O1282">
        <v>409</v>
      </c>
      <c r="P1282">
        <v>227</v>
      </c>
      <c r="Q1282">
        <v>0</v>
      </c>
      <c r="R1282">
        <v>0</v>
      </c>
      <c r="S1282">
        <v>12</v>
      </c>
      <c r="T1282">
        <v>123</v>
      </c>
      <c r="U1282">
        <v>38</v>
      </c>
      <c r="V1282">
        <v>183</v>
      </c>
      <c r="W1282">
        <v>12</v>
      </c>
      <c r="X1282">
        <v>186</v>
      </c>
      <c r="Y1282">
        <v>100</v>
      </c>
      <c r="Z1282">
        <v>9</v>
      </c>
      <c r="AA1282">
        <v>39</v>
      </c>
      <c r="AB1282">
        <v>0</v>
      </c>
      <c r="AC1282">
        <v>0</v>
      </c>
      <c r="AD1282">
        <v>3560</v>
      </c>
      <c r="AE1282">
        <v>586</v>
      </c>
      <c r="AF1282">
        <v>76</v>
      </c>
      <c r="AG1282">
        <v>0</v>
      </c>
      <c r="AH1282">
        <v>0</v>
      </c>
      <c r="AI1282">
        <v>0</v>
      </c>
      <c r="AJ1282">
        <v>2</v>
      </c>
      <c r="AK1282">
        <v>51</v>
      </c>
      <c r="AL1282">
        <v>0</v>
      </c>
      <c r="AM1282">
        <v>8</v>
      </c>
      <c r="AN1282">
        <v>0</v>
      </c>
      <c r="AO1282">
        <v>69</v>
      </c>
      <c r="AP1282">
        <v>43</v>
      </c>
    </row>
    <row r="1283" spans="1:42" x14ac:dyDescent="0.2">
      <c r="A1283">
        <v>59780160</v>
      </c>
      <c r="B1283" t="s">
        <v>1808</v>
      </c>
      <c r="C1283">
        <v>43465</v>
      </c>
      <c r="D1283">
        <v>0</v>
      </c>
      <c r="E1283">
        <v>0</v>
      </c>
      <c r="F1283">
        <v>0</v>
      </c>
      <c r="G1283">
        <v>0</v>
      </c>
      <c r="H1283">
        <v>0</v>
      </c>
      <c r="I1283" t="s">
        <v>2310</v>
      </c>
      <c r="J1283">
        <v>2236</v>
      </c>
      <c r="K1283">
        <v>768</v>
      </c>
      <c r="L1283">
        <v>209</v>
      </c>
      <c r="M1283">
        <v>1211</v>
      </c>
      <c r="N1283">
        <v>48</v>
      </c>
      <c r="O1283">
        <v>256</v>
      </c>
      <c r="P1283">
        <v>127</v>
      </c>
      <c r="Q1283">
        <v>0</v>
      </c>
      <c r="R1283">
        <v>0</v>
      </c>
      <c r="S1283">
        <v>0</v>
      </c>
      <c r="T1283">
        <v>44</v>
      </c>
      <c r="U1283">
        <v>276</v>
      </c>
      <c r="V1283">
        <v>59</v>
      </c>
      <c r="W1283">
        <v>7</v>
      </c>
      <c r="X1283">
        <v>146</v>
      </c>
      <c r="Y1283">
        <v>35</v>
      </c>
      <c r="Z1283">
        <v>8</v>
      </c>
      <c r="AA1283">
        <v>20</v>
      </c>
      <c r="AB1283">
        <v>0</v>
      </c>
      <c r="AC1283">
        <v>0</v>
      </c>
      <c r="AD1283">
        <v>946</v>
      </c>
      <c r="AE1283">
        <v>177</v>
      </c>
      <c r="AF1283">
        <v>87</v>
      </c>
      <c r="AG1283">
        <v>0</v>
      </c>
      <c r="AH1283">
        <v>0</v>
      </c>
      <c r="AI1283">
        <v>0</v>
      </c>
      <c r="AJ1283">
        <v>2</v>
      </c>
      <c r="AK1283">
        <v>18</v>
      </c>
      <c r="AL1283">
        <v>0</v>
      </c>
      <c r="AM1283">
        <v>30</v>
      </c>
      <c r="AN1283">
        <v>0</v>
      </c>
      <c r="AO1283">
        <v>55</v>
      </c>
      <c r="AP1283">
        <v>42</v>
      </c>
    </row>
    <row r="1284" spans="1:42" x14ac:dyDescent="0.2">
      <c r="A1284">
        <v>59780160</v>
      </c>
      <c r="B1284" t="s">
        <v>1808</v>
      </c>
      <c r="C1284">
        <v>43100</v>
      </c>
      <c r="D1284">
        <v>0</v>
      </c>
      <c r="E1284">
        <v>0</v>
      </c>
      <c r="F1284">
        <v>0</v>
      </c>
      <c r="G1284">
        <v>0</v>
      </c>
      <c r="H1284">
        <v>0</v>
      </c>
      <c r="I1284" t="s">
        <v>1809</v>
      </c>
      <c r="J1284">
        <v>2236</v>
      </c>
      <c r="K1284">
        <v>766</v>
      </c>
      <c r="L1284">
        <v>208</v>
      </c>
      <c r="M1284">
        <v>1214</v>
      </c>
      <c r="N1284">
        <v>48</v>
      </c>
      <c r="O1284">
        <v>255</v>
      </c>
      <c r="P1284">
        <v>127</v>
      </c>
      <c r="Q1284">
        <v>0</v>
      </c>
      <c r="R1284">
        <v>0</v>
      </c>
      <c r="S1284">
        <v>0</v>
      </c>
      <c r="T1284">
        <v>43</v>
      </c>
      <c r="U1284">
        <v>274</v>
      </c>
      <c r="V1284">
        <v>59</v>
      </c>
      <c r="W1284">
        <v>7</v>
      </c>
      <c r="X1284">
        <v>146</v>
      </c>
      <c r="Y1284">
        <v>35</v>
      </c>
      <c r="Z1284">
        <v>8</v>
      </c>
      <c r="AA1284">
        <v>20</v>
      </c>
      <c r="AB1284">
        <v>0</v>
      </c>
      <c r="AC1284">
        <v>0</v>
      </c>
      <c r="AD1284">
        <v>947</v>
      </c>
      <c r="AE1284">
        <v>178</v>
      </c>
      <c r="AF1284">
        <v>87</v>
      </c>
      <c r="AG1284">
        <v>0</v>
      </c>
      <c r="AH1284">
        <v>0</v>
      </c>
      <c r="AI1284">
        <v>0</v>
      </c>
      <c r="AJ1284">
        <v>2</v>
      </c>
      <c r="AK1284">
        <v>18</v>
      </c>
      <c r="AL1284">
        <v>0</v>
      </c>
      <c r="AM1284">
        <v>30</v>
      </c>
      <c r="AN1284">
        <v>0</v>
      </c>
      <c r="AO1284">
        <v>56</v>
      </c>
      <c r="AP1284">
        <v>42</v>
      </c>
    </row>
    <row r="1285" spans="1:42" x14ac:dyDescent="0.2">
      <c r="A1285">
        <v>59780160</v>
      </c>
      <c r="B1285" t="s">
        <v>1808</v>
      </c>
      <c r="C1285">
        <v>42735</v>
      </c>
      <c r="D1285">
        <v>0</v>
      </c>
      <c r="E1285">
        <v>0</v>
      </c>
      <c r="F1285">
        <v>0</v>
      </c>
      <c r="G1285">
        <v>0</v>
      </c>
      <c r="H1285">
        <v>0</v>
      </c>
      <c r="I1285" t="s">
        <v>1810</v>
      </c>
      <c r="J1285">
        <v>2236</v>
      </c>
      <c r="K1285">
        <v>765</v>
      </c>
      <c r="L1285">
        <v>208</v>
      </c>
      <c r="M1285">
        <v>1215</v>
      </c>
      <c r="N1285">
        <v>48</v>
      </c>
      <c r="O1285">
        <v>255</v>
      </c>
      <c r="P1285">
        <v>124</v>
      </c>
      <c r="Q1285">
        <v>0</v>
      </c>
      <c r="R1285">
        <v>0</v>
      </c>
      <c r="S1285">
        <v>0</v>
      </c>
      <c r="T1285">
        <v>44</v>
      </c>
      <c r="U1285">
        <v>275</v>
      </c>
      <c r="V1285">
        <v>60</v>
      </c>
      <c r="W1285">
        <v>7</v>
      </c>
      <c r="X1285">
        <v>146</v>
      </c>
      <c r="Y1285">
        <v>34</v>
      </c>
      <c r="Z1285">
        <v>8</v>
      </c>
      <c r="AA1285">
        <v>20</v>
      </c>
      <c r="AB1285">
        <v>0</v>
      </c>
      <c r="AC1285">
        <v>0</v>
      </c>
      <c r="AD1285">
        <v>955</v>
      </c>
      <c r="AE1285">
        <v>177</v>
      </c>
      <c r="AF1285">
        <v>81</v>
      </c>
      <c r="AG1285">
        <v>0</v>
      </c>
      <c r="AH1285">
        <v>0</v>
      </c>
      <c r="AI1285">
        <v>0</v>
      </c>
      <c r="AJ1285">
        <v>2</v>
      </c>
      <c r="AK1285">
        <v>19</v>
      </c>
      <c r="AL1285">
        <v>0</v>
      </c>
      <c r="AM1285">
        <v>29</v>
      </c>
      <c r="AN1285">
        <v>0</v>
      </c>
      <c r="AO1285">
        <v>52</v>
      </c>
      <c r="AP1285">
        <v>43</v>
      </c>
    </row>
    <row r="1286" spans="1:42" x14ac:dyDescent="0.2">
      <c r="A1286">
        <v>59780200</v>
      </c>
      <c r="B1286" t="s">
        <v>1811</v>
      </c>
      <c r="C1286">
        <v>43465</v>
      </c>
      <c r="D1286">
        <v>0</v>
      </c>
      <c r="E1286">
        <v>0</v>
      </c>
      <c r="F1286">
        <v>0</v>
      </c>
      <c r="G1286">
        <v>0</v>
      </c>
      <c r="H1286">
        <v>0</v>
      </c>
      <c r="I1286" t="s">
        <v>2311</v>
      </c>
      <c r="J1286">
        <v>4095</v>
      </c>
      <c r="K1286">
        <v>1197</v>
      </c>
      <c r="L1286">
        <v>457</v>
      </c>
      <c r="M1286">
        <v>2409</v>
      </c>
      <c r="N1286">
        <v>33</v>
      </c>
      <c r="O1286">
        <v>611</v>
      </c>
      <c r="P1286">
        <v>203</v>
      </c>
      <c r="Q1286">
        <v>9</v>
      </c>
      <c r="R1286">
        <v>0</v>
      </c>
      <c r="S1286">
        <v>0</v>
      </c>
      <c r="T1286">
        <v>101</v>
      </c>
      <c r="U1286">
        <v>84</v>
      </c>
      <c r="V1286">
        <v>167</v>
      </c>
      <c r="W1286">
        <v>22</v>
      </c>
      <c r="X1286">
        <v>341</v>
      </c>
      <c r="Y1286">
        <v>66</v>
      </c>
      <c r="Z1286">
        <v>10</v>
      </c>
      <c r="AA1286">
        <v>26</v>
      </c>
      <c r="AB1286">
        <v>14</v>
      </c>
      <c r="AC1286">
        <v>0</v>
      </c>
      <c r="AD1286">
        <v>1943</v>
      </c>
      <c r="AE1286">
        <v>235</v>
      </c>
      <c r="AF1286">
        <v>189</v>
      </c>
      <c r="AG1286">
        <v>0</v>
      </c>
      <c r="AH1286">
        <v>0</v>
      </c>
      <c r="AI1286">
        <v>0</v>
      </c>
      <c r="AJ1286">
        <v>42</v>
      </c>
      <c r="AK1286">
        <v>27</v>
      </c>
      <c r="AL1286">
        <v>0</v>
      </c>
      <c r="AM1286">
        <v>6</v>
      </c>
      <c r="AN1286">
        <v>0</v>
      </c>
      <c r="AO1286">
        <v>84</v>
      </c>
      <c r="AP1286">
        <v>112</v>
      </c>
    </row>
    <row r="1287" spans="1:42" x14ac:dyDescent="0.2">
      <c r="A1287">
        <v>59780200</v>
      </c>
      <c r="B1287" t="s">
        <v>1811</v>
      </c>
      <c r="C1287">
        <v>43100</v>
      </c>
      <c r="D1287">
        <v>0</v>
      </c>
      <c r="E1287">
        <v>0</v>
      </c>
      <c r="F1287">
        <v>0</v>
      </c>
      <c r="G1287">
        <v>0</v>
      </c>
      <c r="H1287">
        <v>0</v>
      </c>
      <c r="I1287" t="s">
        <v>1812</v>
      </c>
      <c r="J1287">
        <v>4095</v>
      </c>
      <c r="K1287">
        <v>1199</v>
      </c>
      <c r="L1287">
        <v>455</v>
      </c>
      <c r="M1287">
        <v>2409</v>
      </c>
      <c r="N1287">
        <v>32</v>
      </c>
      <c r="O1287">
        <v>608</v>
      </c>
      <c r="P1287">
        <v>203</v>
      </c>
      <c r="Q1287">
        <v>9</v>
      </c>
      <c r="R1287">
        <v>0</v>
      </c>
      <c r="S1287">
        <v>0</v>
      </c>
      <c r="T1287">
        <v>102</v>
      </c>
      <c r="U1287">
        <v>87</v>
      </c>
      <c r="V1287">
        <v>167</v>
      </c>
      <c r="W1287">
        <v>22</v>
      </c>
      <c r="X1287">
        <v>341</v>
      </c>
      <c r="Y1287">
        <v>65</v>
      </c>
      <c r="Z1287">
        <v>10</v>
      </c>
      <c r="AA1287">
        <v>26</v>
      </c>
      <c r="AB1287">
        <v>14</v>
      </c>
      <c r="AC1287">
        <v>0</v>
      </c>
      <c r="AD1287">
        <v>1943</v>
      </c>
      <c r="AE1287">
        <v>235</v>
      </c>
      <c r="AF1287">
        <v>189</v>
      </c>
      <c r="AG1287">
        <v>0</v>
      </c>
      <c r="AH1287">
        <v>0</v>
      </c>
      <c r="AI1287">
        <v>0</v>
      </c>
      <c r="AJ1287">
        <v>42</v>
      </c>
      <c r="AK1287">
        <v>27</v>
      </c>
      <c r="AL1287">
        <v>0</v>
      </c>
      <c r="AM1287">
        <v>6</v>
      </c>
      <c r="AN1287">
        <v>0</v>
      </c>
      <c r="AO1287">
        <v>92</v>
      </c>
      <c r="AP1287">
        <v>112</v>
      </c>
    </row>
    <row r="1288" spans="1:42" x14ac:dyDescent="0.2">
      <c r="A1288">
        <v>59780200</v>
      </c>
      <c r="B1288" t="s">
        <v>1811</v>
      </c>
      <c r="C1288">
        <v>42735</v>
      </c>
      <c r="D1288">
        <v>0</v>
      </c>
      <c r="E1288">
        <v>0</v>
      </c>
      <c r="F1288">
        <v>0</v>
      </c>
      <c r="G1288">
        <v>0</v>
      </c>
      <c r="H1288">
        <v>0</v>
      </c>
      <c r="I1288" t="s">
        <v>1813</v>
      </c>
      <c r="J1288">
        <v>4095</v>
      </c>
      <c r="K1288">
        <v>1184</v>
      </c>
      <c r="L1288">
        <v>468</v>
      </c>
      <c r="M1288">
        <v>2391</v>
      </c>
      <c r="N1288">
        <v>53</v>
      </c>
      <c r="O1288">
        <v>608</v>
      </c>
      <c r="P1288">
        <v>203</v>
      </c>
      <c r="Q1288">
        <v>9</v>
      </c>
      <c r="R1288">
        <v>0</v>
      </c>
      <c r="S1288">
        <v>0</v>
      </c>
      <c r="T1288">
        <v>99</v>
      </c>
      <c r="U1288">
        <v>85</v>
      </c>
      <c r="V1288">
        <v>158</v>
      </c>
      <c r="W1288">
        <v>22</v>
      </c>
      <c r="X1288">
        <v>346</v>
      </c>
      <c r="Y1288">
        <v>69</v>
      </c>
      <c r="Z1288">
        <v>9</v>
      </c>
      <c r="AA1288">
        <v>29</v>
      </c>
      <c r="AB1288">
        <v>14</v>
      </c>
      <c r="AC1288">
        <v>0</v>
      </c>
      <c r="AD1288">
        <v>1997</v>
      </c>
      <c r="AE1288">
        <v>233</v>
      </c>
      <c r="AF1288">
        <v>128</v>
      </c>
      <c r="AG1288">
        <v>0</v>
      </c>
      <c r="AH1288">
        <v>0</v>
      </c>
      <c r="AI1288">
        <v>0</v>
      </c>
      <c r="AJ1288">
        <v>32</v>
      </c>
      <c r="AK1288">
        <v>48</v>
      </c>
      <c r="AL1288">
        <v>0</v>
      </c>
      <c r="AM1288">
        <v>5</v>
      </c>
      <c r="AN1288">
        <v>0</v>
      </c>
      <c r="AO1288">
        <v>100</v>
      </c>
      <c r="AP1288">
        <v>104</v>
      </c>
    </row>
    <row r="1289" spans="1:42" x14ac:dyDescent="0.2">
      <c r="A1289">
        <v>59780240</v>
      </c>
      <c r="B1289" t="s">
        <v>1814</v>
      </c>
      <c r="C1289">
        <v>43465</v>
      </c>
      <c r="D1289">
        <v>0</v>
      </c>
      <c r="E1289">
        <v>0</v>
      </c>
      <c r="F1289">
        <v>0</v>
      </c>
      <c r="G1289">
        <v>0</v>
      </c>
      <c r="H1289">
        <v>0</v>
      </c>
      <c r="I1289" t="s">
        <v>2312</v>
      </c>
      <c r="J1289">
        <v>5939</v>
      </c>
      <c r="K1289">
        <v>2237</v>
      </c>
      <c r="L1289">
        <v>619</v>
      </c>
      <c r="M1289">
        <v>2906</v>
      </c>
      <c r="N1289">
        <v>177</v>
      </c>
      <c r="O1289">
        <v>1029</v>
      </c>
      <c r="P1289">
        <v>521</v>
      </c>
      <c r="Q1289">
        <v>40</v>
      </c>
      <c r="R1289">
        <v>26</v>
      </c>
      <c r="S1289">
        <v>0</v>
      </c>
      <c r="T1289">
        <v>158</v>
      </c>
      <c r="U1289">
        <v>136</v>
      </c>
      <c r="V1289">
        <v>288</v>
      </c>
      <c r="W1289">
        <v>40</v>
      </c>
      <c r="X1289">
        <v>397</v>
      </c>
      <c r="Y1289">
        <v>90</v>
      </c>
      <c r="Z1289">
        <v>22</v>
      </c>
      <c r="AA1289">
        <v>83</v>
      </c>
      <c r="AB1289">
        <v>16</v>
      </c>
      <c r="AC1289">
        <v>10</v>
      </c>
      <c r="AD1289">
        <v>1986</v>
      </c>
      <c r="AE1289">
        <v>611</v>
      </c>
      <c r="AF1289">
        <v>237</v>
      </c>
      <c r="AG1289">
        <v>0</v>
      </c>
      <c r="AH1289">
        <v>0</v>
      </c>
      <c r="AI1289">
        <v>3</v>
      </c>
      <c r="AJ1289">
        <v>68</v>
      </c>
      <c r="AK1289">
        <v>139</v>
      </c>
      <c r="AL1289">
        <v>5</v>
      </c>
      <c r="AM1289">
        <v>34</v>
      </c>
      <c r="AN1289">
        <v>0</v>
      </c>
      <c r="AO1289">
        <v>260</v>
      </c>
      <c r="AP1289">
        <v>211</v>
      </c>
    </row>
    <row r="1290" spans="1:42" x14ac:dyDescent="0.2">
      <c r="A1290">
        <v>59780240</v>
      </c>
      <c r="B1290" t="s">
        <v>1814</v>
      </c>
      <c r="C1290">
        <v>43100</v>
      </c>
      <c r="D1290">
        <v>0</v>
      </c>
      <c r="E1290">
        <v>0</v>
      </c>
      <c r="F1290">
        <v>0</v>
      </c>
      <c r="G1290">
        <v>0</v>
      </c>
      <c r="H1290">
        <v>0</v>
      </c>
      <c r="I1290" t="s">
        <v>1815</v>
      </c>
      <c r="J1290">
        <v>5939</v>
      </c>
      <c r="K1290">
        <v>2267</v>
      </c>
      <c r="L1290">
        <v>628</v>
      </c>
      <c r="M1290">
        <v>2847</v>
      </c>
      <c r="N1290">
        <v>197</v>
      </c>
      <c r="O1290">
        <v>1029</v>
      </c>
      <c r="P1290">
        <v>552</v>
      </c>
      <c r="Q1290">
        <v>102</v>
      </c>
      <c r="R1290">
        <v>0</v>
      </c>
      <c r="S1290">
        <v>0</v>
      </c>
      <c r="T1290">
        <v>157</v>
      </c>
      <c r="U1290">
        <v>135</v>
      </c>
      <c r="V1290">
        <v>253</v>
      </c>
      <c r="W1290">
        <v>40</v>
      </c>
      <c r="X1290">
        <v>397</v>
      </c>
      <c r="Y1290">
        <v>82</v>
      </c>
      <c r="Z1290">
        <v>25</v>
      </c>
      <c r="AA1290">
        <v>97</v>
      </c>
      <c r="AB1290">
        <v>16</v>
      </c>
      <c r="AC1290">
        <v>12</v>
      </c>
      <c r="AD1290">
        <v>2055</v>
      </c>
      <c r="AE1290">
        <v>599</v>
      </c>
      <c r="AF1290">
        <v>153</v>
      </c>
      <c r="AG1290">
        <v>0</v>
      </c>
      <c r="AH1290">
        <v>0</v>
      </c>
      <c r="AI1290">
        <v>4</v>
      </c>
      <c r="AJ1290">
        <v>35</v>
      </c>
      <c r="AK1290">
        <v>161</v>
      </c>
      <c r="AL1290">
        <v>5</v>
      </c>
      <c r="AM1290">
        <v>31</v>
      </c>
      <c r="AN1290">
        <v>0</v>
      </c>
      <c r="AO1290">
        <v>280</v>
      </c>
      <c r="AP1290">
        <v>173</v>
      </c>
    </row>
    <row r="1291" spans="1:42" x14ac:dyDescent="0.2">
      <c r="A1291">
        <v>59780240</v>
      </c>
      <c r="B1291" t="s">
        <v>1814</v>
      </c>
      <c r="C1291">
        <v>42735</v>
      </c>
      <c r="D1291">
        <v>0</v>
      </c>
      <c r="E1291">
        <v>0</v>
      </c>
      <c r="F1291">
        <v>0</v>
      </c>
      <c r="G1291">
        <v>0</v>
      </c>
      <c r="H1291">
        <v>0</v>
      </c>
      <c r="I1291" t="s">
        <v>1816</v>
      </c>
      <c r="J1291">
        <v>5939</v>
      </c>
      <c r="K1291">
        <v>2254</v>
      </c>
      <c r="L1291">
        <v>617</v>
      </c>
      <c r="M1291">
        <v>2869</v>
      </c>
      <c r="N1291">
        <v>199</v>
      </c>
      <c r="O1291">
        <v>1029</v>
      </c>
      <c r="P1291">
        <v>550</v>
      </c>
      <c r="Q1291">
        <v>103</v>
      </c>
      <c r="R1291">
        <v>0</v>
      </c>
      <c r="S1291">
        <v>0</v>
      </c>
      <c r="T1291">
        <v>154</v>
      </c>
      <c r="U1291">
        <v>142</v>
      </c>
      <c r="V1291">
        <v>237</v>
      </c>
      <c r="W1291">
        <v>40</v>
      </c>
      <c r="X1291">
        <v>395</v>
      </c>
      <c r="Y1291">
        <v>84</v>
      </c>
      <c r="Z1291">
        <v>25</v>
      </c>
      <c r="AA1291">
        <v>98</v>
      </c>
      <c r="AB1291">
        <v>2</v>
      </c>
      <c r="AC1291">
        <v>13</v>
      </c>
      <c r="AD1291">
        <v>2086</v>
      </c>
      <c r="AE1291">
        <v>596</v>
      </c>
      <c r="AF1291">
        <v>149</v>
      </c>
      <c r="AG1291">
        <v>0</v>
      </c>
      <c r="AH1291">
        <v>0</v>
      </c>
      <c r="AI1291">
        <v>4</v>
      </c>
      <c r="AJ1291">
        <v>33</v>
      </c>
      <c r="AK1291">
        <v>162</v>
      </c>
      <c r="AL1291">
        <v>5</v>
      </c>
      <c r="AM1291">
        <v>31</v>
      </c>
      <c r="AN1291">
        <v>0</v>
      </c>
      <c r="AO1291">
        <v>279</v>
      </c>
      <c r="AP1291">
        <v>166</v>
      </c>
    </row>
    <row r="1292" spans="1:42" x14ac:dyDescent="0.2">
      <c r="A1292">
        <v>59780280</v>
      </c>
      <c r="B1292" t="s">
        <v>1817</v>
      </c>
      <c r="C1292">
        <v>43465</v>
      </c>
      <c r="D1292">
        <v>0</v>
      </c>
      <c r="E1292">
        <v>0</v>
      </c>
      <c r="F1292">
        <v>0</v>
      </c>
      <c r="G1292">
        <v>0</v>
      </c>
      <c r="H1292">
        <v>0</v>
      </c>
      <c r="I1292" t="s">
        <v>2313</v>
      </c>
      <c r="J1292">
        <v>5623</v>
      </c>
      <c r="K1292">
        <v>1296</v>
      </c>
      <c r="L1292">
        <v>551</v>
      </c>
      <c r="M1292">
        <v>3690</v>
      </c>
      <c r="N1292">
        <v>85</v>
      </c>
      <c r="O1292">
        <v>661</v>
      </c>
      <c r="P1292">
        <v>289</v>
      </c>
      <c r="Q1292">
        <v>0</v>
      </c>
      <c r="R1292">
        <v>0</v>
      </c>
      <c r="S1292">
        <v>0</v>
      </c>
      <c r="T1292">
        <v>102</v>
      </c>
      <c r="U1292">
        <v>70</v>
      </c>
      <c r="V1292">
        <v>151</v>
      </c>
      <c r="W1292">
        <v>24</v>
      </c>
      <c r="X1292">
        <v>375</v>
      </c>
      <c r="Y1292">
        <v>86</v>
      </c>
      <c r="Z1292">
        <v>16</v>
      </c>
      <c r="AA1292">
        <v>74</v>
      </c>
      <c r="AB1292">
        <v>0</v>
      </c>
      <c r="AC1292">
        <v>0</v>
      </c>
      <c r="AD1292">
        <v>2054</v>
      </c>
      <c r="AE1292">
        <v>1415</v>
      </c>
      <c r="AF1292">
        <v>196</v>
      </c>
      <c r="AG1292">
        <v>0</v>
      </c>
      <c r="AH1292">
        <v>0</v>
      </c>
      <c r="AI1292">
        <v>0</v>
      </c>
      <c r="AJ1292">
        <v>25</v>
      </c>
      <c r="AK1292">
        <v>72</v>
      </c>
      <c r="AL1292">
        <v>0</v>
      </c>
      <c r="AM1292">
        <v>13</v>
      </c>
      <c r="AN1292">
        <v>0</v>
      </c>
      <c r="AO1292">
        <v>173</v>
      </c>
      <c r="AP1292">
        <v>109</v>
      </c>
    </row>
    <row r="1293" spans="1:42" x14ac:dyDescent="0.2">
      <c r="A1293">
        <v>59780280</v>
      </c>
      <c r="B1293" t="s">
        <v>1817</v>
      </c>
      <c r="C1293">
        <v>43100</v>
      </c>
      <c r="D1293">
        <v>0</v>
      </c>
      <c r="E1293">
        <v>0</v>
      </c>
      <c r="F1293">
        <v>0</v>
      </c>
      <c r="G1293">
        <v>0</v>
      </c>
      <c r="H1293">
        <v>0</v>
      </c>
      <c r="I1293" t="s">
        <v>1818</v>
      </c>
      <c r="J1293">
        <v>5623</v>
      </c>
      <c r="K1293">
        <v>1295</v>
      </c>
      <c r="L1293">
        <v>551</v>
      </c>
      <c r="M1293">
        <v>3692</v>
      </c>
      <c r="N1293">
        <v>85</v>
      </c>
      <c r="O1293">
        <v>660</v>
      </c>
      <c r="P1293">
        <v>289</v>
      </c>
      <c r="Q1293">
        <v>0</v>
      </c>
      <c r="R1293">
        <v>0</v>
      </c>
      <c r="S1293">
        <v>0</v>
      </c>
      <c r="T1293">
        <v>101</v>
      </c>
      <c r="U1293">
        <v>70</v>
      </c>
      <c r="V1293">
        <v>151</v>
      </c>
      <c r="W1293">
        <v>24</v>
      </c>
      <c r="X1293">
        <v>375</v>
      </c>
      <c r="Y1293">
        <v>86</v>
      </c>
      <c r="Z1293">
        <v>16</v>
      </c>
      <c r="AA1293">
        <v>74</v>
      </c>
      <c r="AB1293">
        <v>0</v>
      </c>
      <c r="AC1293">
        <v>0</v>
      </c>
      <c r="AD1293">
        <v>2055</v>
      </c>
      <c r="AE1293">
        <v>1415</v>
      </c>
      <c r="AF1293">
        <v>196</v>
      </c>
      <c r="AG1293">
        <v>0</v>
      </c>
      <c r="AH1293">
        <v>0</v>
      </c>
      <c r="AI1293">
        <v>0</v>
      </c>
      <c r="AJ1293">
        <v>25</v>
      </c>
      <c r="AK1293">
        <v>72</v>
      </c>
      <c r="AL1293">
        <v>0</v>
      </c>
      <c r="AM1293">
        <v>13</v>
      </c>
      <c r="AN1293">
        <v>0</v>
      </c>
      <c r="AO1293">
        <v>173</v>
      </c>
      <c r="AP1293">
        <v>110</v>
      </c>
    </row>
    <row r="1294" spans="1:42" x14ac:dyDescent="0.2">
      <c r="A1294">
        <v>59780280</v>
      </c>
      <c r="B1294" t="s">
        <v>1817</v>
      </c>
      <c r="C1294">
        <v>42735</v>
      </c>
      <c r="D1294">
        <v>0</v>
      </c>
      <c r="E1294">
        <v>0</v>
      </c>
      <c r="F1294">
        <v>0</v>
      </c>
      <c r="G1294">
        <v>0</v>
      </c>
      <c r="H1294">
        <v>0</v>
      </c>
      <c r="I1294" t="s">
        <v>1819</v>
      </c>
      <c r="J1294">
        <v>5623</v>
      </c>
      <c r="K1294">
        <v>1293</v>
      </c>
      <c r="L1294">
        <v>550</v>
      </c>
      <c r="M1294">
        <v>3694</v>
      </c>
      <c r="N1294">
        <v>85</v>
      </c>
      <c r="O1294">
        <v>659</v>
      </c>
      <c r="P1294">
        <v>287</v>
      </c>
      <c r="Q1294">
        <v>0</v>
      </c>
      <c r="R1294">
        <v>0</v>
      </c>
      <c r="S1294">
        <v>0</v>
      </c>
      <c r="T1294">
        <v>101</v>
      </c>
      <c r="U1294">
        <v>71</v>
      </c>
      <c r="V1294">
        <v>151</v>
      </c>
      <c r="W1294">
        <v>24</v>
      </c>
      <c r="X1294">
        <v>374</v>
      </c>
      <c r="Y1294">
        <v>86</v>
      </c>
      <c r="Z1294">
        <v>16</v>
      </c>
      <c r="AA1294">
        <v>74</v>
      </c>
      <c r="AB1294">
        <v>0</v>
      </c>
      <c r="AC1294">
        <v>0</v>
      </c>
      <c r="AD1294">
        <v>2057</v>
      </c>
      <c r="AE1294">
        <v>1415</v>
      </c>
      <c r="AF1294">
        <v>197</v>
      </c>
      <c r="AG1294">
        <v>0</v>
      </c>
      <c r="AH1294">
        <v>0</v>
      </c>
      <c r="AI1294">
        <v>0</v>
      </c>
      <c r="AJ1294">
        <v>25</v>
      </c>
      <c r="AK1294">
        <v>72</v>
      </c>
      <c r="AL1294">
        <v>0</v>
      </c>
      <c r="AM1294">
        <v>13</v>
      </c>
      <c r="AN1294">
        <v>0</v>
      </c>
      <c r="AO1294">
        <v>171</v>
      </c>
      <c r="AP1294">
        <v>110</v>
      </c>
    </row>
    <row r="1295" spans="1:42" x14ac:dyDescent="0.2">
      <c r="A1295">
        <v>59780320</v>
      </c>
      <c r="B1295" t="s">
        <v>1820</v>
      </c>
      <c r="C1295">
        <v>43465</v>
      </c>
      <c r="D1295">
        <v>0</v>
      </c>
      <c r="E1295">
        <v>0</v>
      </c>
      <c r="F1295">
        <v>0</v>
      </c>
      <c r="G1295">
        <v>0</v>
      </c>
      <c r="H1295">
        <v>0</v>
      </c>
      <c r="I1295" t="s">
        <v>2314</v>
      </c>
      <c r="J1295">
        <v>6041</v>
      </c>
      <c r="K1295">
        <v>915</v>
      </c>
      <c r="L1295">
        <v>308</v>
      </c>
      <c r="M1295">
        <v>4741</v>
      </c>
      <c r="N1295">
        <v>77</v>
      </c>
      <c r="O1295">
        <v>456</v>
      </c>
      <c r="P1295">
        <v>99</v>
      </c>
      <c r="Q1295">
        <v>6</v>
      </c>
      <c r="R1295">
        <v>0</v>
      </c>
      <c r="S1295">
        <v>0</v>
      </c>
      <c r="T1295">
        <v>155</v>
      </c>
      <c r="U1295">
        <v>88</v>
      </c>
      <c r="V1295">
        <v>100</v>
      </c>
      <c r="W1295">
        <v>10</v>
      </c>
      <c r="X1295">
        <v>193</v>
      </c>
      <c r="Y1295">
        <v>86</v>
      </c>
      <c r="Z1295">
        <v>10</v>
      </c>
      <c r="AA1295">
        <v>19</v>
      </c>
      <c r="AB1295">
        <v>0</v>
      </c>
      <c r="AC1295">
        <v>0</v>
      </c>
      <c r="AD1295">
        <v>3725</v>
      </c>
      <c r="AE1295">
        <v>951</v>
      </c>
      <c r="AF1295">
        <v>58</v>
      </c>
      <c r="AG1295">
        <v>0</v>
      </c>
      <c r="AH1295">
        <v>0</v>
      </c>
      <c r="AI1295">
        <v>1</v>
      </c>
      <c r="AJ1295">
        <v>6</v>
      </c>
      <c r="AK1295">
        <v>45</v>
      </c>
      <c r="AL1295">
        <v>0</v>
      </c>
      <c r="AM1295">
        <v>32</v>
      </c>
      <c r="AN1295">
        <v>0</v>
      </c>
      <c r="AO1295">
        <v>72</v>
      </c>
      <c r="AP1295">
        <v>44</v>
      </c>
    </row>
    <row r="1296" spans="1:42" x14ac:dyDescent="0.2">
      <c r="A1296">
        <v>59780320</v>
      </c>
      <c r="B1296" t="s">
        <v>1820</v>
      </c>
      <c r="C1296">
        <v>43100</v>
      </c>
      <c r="D1296">
        <v>0</v>
      </c>
      <c r="E1296">
        <v>0</v>
      </c>
      <c r="F1296">
        <v>0</v>
      </c>
      <c r="G1296">
        <v>0</v>
      </c>
      <c r="H1296">
        <v>0</v>
      </c>
      <c r="I1296" t="s">
        <v>1821</v>
      </c>
      <c r="J1296">
        <v>6041</v>
      </c>
      <c r="K1296">
        <v>905</v>
      </c>
      <c r="L1296">
        <v>305</v>
      </c>
      <c r="M1296">
        <v>4752</v>
      </c>
      <c r="N1296">
        <v>78</v>
      </c>
      <c r="O1296">
        <v>454</v>
      </c>
      <c r="P1296">
        <v>97</v>
      </c>
      <c r="Q1296">
        <v>6</v>
      </c>
      <c r="R1296">
        <v>0</v>
      </c>
      <c r="S1296">
        <v>0</v>
      </c>
      <c r="T1296">
        <v>151</v>
      </c>
      <c r="U1296">
        <v>88</v>
      </c>
      <c r="V1296">
        <v>99</v>
      </c>
      <c r="W1296">
        <v>10</v>
      </c>
      <c r="X1296">
        <v>191</v>
      </c>
      <c r="Y1296">
        <v>85</v>
      </c>
      <c r="Z1296">
        <v>10</v>
      </c>
      <c r="AA1296">
        <v>19</v>
      </c>
      <c r="AB1296">
        <v>0</v>
      </c>
      <c r="AC1296">
        <v>0</v>
      </c>
      <c r="AD1296">
        <v>3740</v>
      </c>
      <c r="AE1296">
        <v>951</v>
      </c>
      <c r="AF1296">
        <v>58</v>
      </c>
      <c r="AG1296">
        <v>0</v>
      </c>
      <c r="AH1296">
        <v>0</v>
      </c>
      <c r="AI1296">
        <v>2</v>
      </c>
      <c r="AJ1296">
        <v>2</v>
      </c>
      <c r="AK1296">
        <v>46</v>
      </c>
      <c r="AL1296">
        <v>0</v>
      </c>
      <c r="AM1296">
        <v>32</v>
      </c>
      <c r="AN1296">
        <v>0</v>
      </c>
      <c r="AO1296">
        <v>70</v>
      </c>
      <c r="AP1296">
        <v>40</v>
      </c>
    </row>
    <row r="1297" spans="1:42" x14ac:dyDescent="0.2">
      <c r="A1297">
        <v>59780320</v>
      </c>
      <c r="B1297" t="s">
        <v>1820</v>
      </c>
      <c r="C1297">
        <v>42735</v>
      </c>
      <c r="D1297">
        <v>0</v>
      </c>
      <c r="E1297">
        <v>0</v>
      </c>
      <c r="F1297">
        <v>0</v>
      </c>
      <c r="G1297">
        <v>0</v>
      </c>
      <c r="H1297">
        <v>0</v>
      </c>
      <c r="I1297" t="s">
        <v>1822</v>
      </c>
      <c r="J1297">
        <v>6041</v>
      </c>
      <c r="K1297">
        <v>898</v>
      </c>
      <c r="L1297">
        <v>305</v>
      </c>
      <c r="M1297">
        <v>4759</v>
      </c>
      <c r="N1297">
        <v>78</v>
      </c>
      <c r="O1297">
        <v>450</v>
      </c>
      <c r="P1297">
        <v>95</v>
      </c>
      <c r="Q1297">
        <v>6</v>
      </c>
      <c r="R1297">
        <v>0</v>
      </c>
      <c r="S1297">
        <v>0</v>
      </c>
      <c r="T1297">
        <v>150</v>
      </c>
      <c r="U1297">
        <v>90</v>
      </c>
      <c r="V1297">
        <v>97</v>
      </c>
      <c r="W1297">
        <v>10</v>
      </c>
      <c r="X1297">
        <v>191</v>
      </c>
      <c r="Y1297">
        <v>86</v>
      </c>
      <c r="Z1297">
        <v>10</v>
      </c>
      <c r="AA1297">
        <v>19</v>
      </c>
      <c r="AB1297">
        <v>0</v>
      </c>
      <c r="AC1297">
        <v>0</v>
      </c>
      <c r="AD1297">
        <v>3745</v>
      </c>
      <c r="AE1297">
        <v>953</v>
      </c>
      <c r="AF1297">
        <v>57</v>
      </c>
      <c r="AG1297">
        <v>0</v>
      </c>
      <c r="AH1297">
        <v>0</v>
      </c>
      <c r="AI1297">
        <v>2</v>
      </c>
      <c r="AJ1297">
        <v>2</v>
      </c>
      <c r="AK1297">
        <v>47</v>
      </c>
      <c r="AL1297">
        <v>0</v>
      </c>
      <c r="AM1297">
        <v>32</v>
      </c>
      <c r="AN1297">
        <v>0</v>
      </c>
      <c r="AO1297">
        <v>66</v>
      </c>
      <c r="AP1297">
        <v>40</v>
      </c>
    </row>
    <row r="1298" spans="1:42" x14ac:dyDescent="0.2">
      <c r="A1298">
        <v>59780360</v>
      </c>
      <c r="B1298" t="s">
        <v>1823</v>
      </c>
      <c r="C1298">
        <v>43465</v>
      </c>
      <c r="D1298">
        <v>0</v>
      </c>
      <c r="E1298">
        <v>0</v>
      </c>
      <c r="F1298">
        <v>0</v>
      </c>
      <c r="G1298">
        <v>0</v>
      </c>
      <c r="H1298">
        <v>0</v>
      </c>
      <c r="I1298" t="s">
        <v>2315</v>
      </c>
      <c r="J1298">
        <v>8856</v>
      </c>
      <c r="K1298">
        <v>1907</v>
      </c>
      <c r="L1298">
        <v>756</v>
      </c>
      <c r="M1298">
        <v>6144</v>
      </c>
      <c r="N1298">
        <v>49</v>
      </c>
      <c r="O1298">
        <v>887</v>
      </c>
      <c r="P1298">
        <v>450</v>
      </c>
      <c r="Q1298">
        <v>0</v>
      </c>
      <c r="R1298">
        <v>0</v>
      </c>
      <c r="S1298">
        <v>0</v>
      </c>
      <c r="T1298">
        <v>185</v>
      </c>
      <c r="U1298">
        <v>129</v>
      </c>
      <c r="V1298">
        <v>223</v>
      </c>
      <c r="W1298">
        <v>32</v>
      </c>
      <c r="X1298">
        <v>510</v>
      </c>
      <c r="Y1298">
        <v>157</v>
      </c>
      <c r="Z1298">
        <v>13</v>
      </c>
      <c r="AA1298">
        <v>75</v>
      </c>
      <c r="AB1298">
        <v>0</v>
      </c>
      <c r="AC1298">
        <v>0</v>
      </c>
      <c r="AD1298">
        <v>5414</v>
      </c>
      <c r="AE1298">
        <v>426</v>
      </c>
      <c r="AF1298">
        <v>262</v>
      </c>
      <c r="AG1298">
        <v>0</v>
      </c>
      <c r="AH1298">
        <v>0</v>
      </c>
      <c r="AI1298">
        <v>1</v>
      </c>
      <c r="AJ1298">
        <v>42</v>
      </c>
      <c r="AK1298">
        <v>36</v>
      </c>
      <c r="AL1298">
        <v>0</v>
      </c>
      <c r="AM1298">
        <v>13</v>
      </c>
      <c r="AN1298">
        <v>0</v>
      </c>
      <c r="AO1298">
        <v>331</v>
      </c>
      <c r="AP1298">
        <v>166</v>
      </c>
    </row>
    <row r="1299" spans="1:42" x14ac:dyDescent="0.2">
      <c r="A1299">
        <v>59780360</v>
      </c>
      <c r="B1299" t="s">
        <v>1823</v>
      </c>
      <c r="C1299">
        <v>43100</v>
      </c>
      <c r="D1299">
        <v>0</v>
      </c>
      <c r="E1299">
        <v>0</v>
      </c>
      <c r="F1299">
        <v>0</v>
      </c>
      <c r="G1299">
        <v>0</v>
      </c>
      <c r="H1299">
        <v>0</v>
      </c>
      <c r="I1299" t="s">
        <v>1824</v>
      </c>
      <c r="J1299">
        <v>8856</v>
      </c>
      <c r="K1299">
        <v>1837</v>
      </c>
      <c r="L1299">
        <v>778</v>
      </c>
      <c r="M1299">
        <v>6169</v>
      </c>
      <c r="N1299">
        <v>73</v>
      </c>
      <c r="O1299">
        <v>883</v>
      </c>
      <c r="P1299">
        <v>415</v>
      </c>
      <c r="Q1299">
        <v>0</v>
      </c>
      <c r="R1299">
        <v>0</v>
      </c>
      <c r="S1299">
        <v>0</v>
      </c>
      <c r="T1299">
        <v>181</v>
      </c>
      <c r="U1299">
        <v>127</v>
      </c>
      <c r="V1299">
        <v>195</v>
      </c>
      <c r="W1299">
        <v>35</v>
      </c>
      <c r="X1299">
        <v>522</v>
      </c>
      <c r="Y1299">
        <v>161</v>
      </c>
      <c r="Z1299">
        <v>17</v>
      </c>
      <c r="AA1299">
        <v>78</v>
      </c>
      <c r="AB1299">
        <v>0</v>
      </c>
      <c r="AC1299">
        <v>0</v>
      </c>
      <c r="AD1299">
        <v>5581</v>
      </c>
      <c r="AE1299">
        <v>381</v>
      </c>
      <c r="AF1299">
        <v>185</v>
      </c>
      <c r="AG1299">
        <v>0</v>
      </c>
      <c r="AH1299">
        <v>0</v>
      </c>
      <c r="AI1299">
        <v>0</v>
      </c>
      <c r="AJ1299">
        <v>21</v>
      </c>
      <c r="AK1299">
        <v>61</v>
      </c>
      <c r="AL1299">
        <v>0</v>
      </c>
      <c r="AM1299">
        <v>11</v>
      </c>
      <c r="AN1299">
        <v>0</v>
      </c>
      <c r="AO1299">
        <v>314</v>
      </c>
      <c r="AP1299">
        <v>138</v>
      </c>
    </row>
    <row r="1300" spans="1:42" x14ac:dyDescent="0.2">
      <c r="A1300">
        <v>59780360</v>
      </c>
      <c r="B1300" t="s">
        <v>1823</v>
      </c>
      <c r="C1300">
        <v>42735</v>
      </c>
      <c r="D1300">
        <v>0</v>
      </c>
      <c r="E1300">
        <v>0</v>
      </c>
      <c r="F1300">
        <v>0</v>
      </c>
      <c r="G1300">
        <v>0</v>
      </c>
      <c r="H1300">
        <v>0</v>
      </c>
      <c r="I1300" t="s">
        <v>1825</v>
      </c>
      <c r="J1300">
        <v>8856</v>
      </c>
      <c r="K1300">
        <v>1807</v>
      </c>
      <c r="L1300">
        <v>832</v>
      </c>
      <c r="M1300">
        <v>6130</v>
      </c>
      <c r="N1300">
        <v>86</v>
      </c>
      <c r="O1300">
        <v>892</v>
      </c>
      <c r="P1300">
        <v>410</v>
      </c>
      <c r="Q1300">
        <v>0</v>
      </c>
      <c r="R1300">
        <v>0</v>
      </c>
      <c r="S1300">
        <v>0</v>
      </c>
      <c r="T1300">
        <v>175</v>
      </c>
      <c r="U1300">
        <v>139</v>
      </c>
      <c r="V1300">
        <v>156</v>
      </c>
      <c r="W1300">
        <v>35</v>
      </c>
      <c r="X1300">
        <v>571</v>
      </c>
      <c r="Y1300">
        <v>157</v>
      </c>
      <c r="Z1300">
        <v>18</v>
      </c>
      <c r="AA1300">
        <v>86</v>
      </c>
      <c r="AB1300">
        <v>0</v>
      </c>
      <c r="AC1300">
        <v>0</v>
      </c>
      <c r="AD1300">
        <v>5668</v>
      </c>
      <c r="AE1300">
        <v>376</v>
      </c>
      <c r="AF1300">
        <v>82</v>
      </c>
      <c r="AG1300">
        <v>0</v>
      </c>
      <c r="AH1300">
        <v>0</v>
      </c>
      <c r="AI1300">
        <v>0</v>
      </c>
      <c r="AJ1300">
        <v>4</v>
      </c>
      <c r="AK1300">
        <v>75</v>
      </c>
      <c r="AL1300">
        <v>0</v>
      </c>
      <c r="AM1300">
        <v>11</v>
      </c>
      <c r="AN1300">
        <v>0</v>
      </c>
      <c r="AO1300">
        <v>308</v>
      </c>
      <c r="AP1300">
        <v>103</v>
      </c>
    </row>
    <row r="1301" spans="1:42" x14ac:dyDescent="0.2">
      <c r="A1301">
        <v>59780400</v>
      </c>
      <c r="B1301" t="s">
        <v>1826</v>
      </c>
      <c r="C1301">
        <v>43465</v>
      </c>
      <c r="D1301">
        <v>0</v>
      </c>
      <c r="E1301">
        <v>0</v>
      </c>
      <c r="F1301">
        <v>0</v>
      </c>
      <c r="G1301">
        <v>0</v>
      </c>
      <c r="H1301">
        <v>0</v>
      </c>
      <c r="I1301" t="s">
        <v>2316</v>
      </c>
      <c r="J1301">
        <v>7614</v>
      </c>
      <c r="K1301">
        <v>1234</v>
      </c>
      <c r="L1301">
        <v>487</v>
      </c>
      <c r="M1301">
        <v>5800</v>
      </c>
      <c r="N1301">
        <v>92</v>
      </c>
      <c r="O1301">
        <v>490</v>
      </c>
      <c r="P1301">
        <v>339</v>
      </c>
      <c r="Q1301">
        <v>23</v>
      </c>
      <c r="R1301">
        <v>0</v>
      </c>
      <c r="S1301">
        <v>0</v>
      </c>
      <c r="T1301">
        <v>197</v>
      </c>
      <c r="U1301">
        <v>48</v>
      </c>
      <c r="V1301">
        <v>126</v>
      </c>
      <c r="W1301">
        <v>11</v>
      </c>
      <c r="X1301">
        <v>348</v>
      </c>
      <c r="Y1301">
        <v>80</v>
      </c>
      <c r="Z1301">
        <v>9</v>
      </c>
      <c r="AA1301">
        <v>50</v>
      </c>
      <c r="AB1301">
        <v>0</v>
      </c>
      <c r="AC1301">
        <v>0</v>
      </c>
      <c r="AD1301">
        <v>4454</v>
      </c>
      <c r="AE1301">
        <v>1250</v>
      </c>
      <c r="AF1301">
        <v>69</v>
      </c>
      <c r="AG1301">
        <v>0</v>
      </c>
      <c r="AH1301">
        <v>0</v>
      </c>
      <c r="AI1301">
        <v>0</v>
      </c>
      <c r="AJ1301">
        <v>28</v>
      </c>
      <c r="AK1301">
        <v>75</v>
      </c>
      <c r="AL1301">
        <v>0</v>
      </c>
      <c r="AM1301">
        <v>18</v>
      </c>
      <c r="AN1301">
        <v>0</v>
      </c>
      <c r="AO1301">
        <v>198</v>
      </c>
      <c r="AP1301">
        <v>55</v>
      </c>
    </row>
    <row r="1302" spans="1:42" x14ac:dyDescent="0.2">
      <c r="A1302">
        <v>59780400</v>
      </c>
      <c r="B1302" t="s">
        <v>1826</v>
      </c>
      <c r="C1302">
        <v>43100</v>
      </c>
      <c r="D1302">
        <v>0</v>
      </c>
      <c r="E1302">
        <v>0</v>
      </c>
      <c r="F1302">
        <v>0</v>
      </c>
      <c r="G1302">
        <v>0</v>
      </c>
      <c r="H1302">
        <v>0</v>
      </c>
      <c r="I1302" t="s">
        <v>1827</v>
      </c>
      <c r="J1302">
        <v>7614</v>
      </c>
      <c r="K1302">
        <v>1185</v>
      </c>
      <c r="L1302">
        <v>484</v>
      </c>
      <c r="M1302">
        <v>5853</v>
      </c>
      <c r="N1302">
        <v>92</v>
      </c>
      <c r="O1302">
        <v>492</v>
      </c>
      <c r="P1302">
        <v>311</v>
      </c>
      <c r="Q1302">
        <v>23</v>
      </c>
      <c r="R1302">
        <v>0</v>
      </c>
      <c r="S1302">
        <v>0</v>
      </c>
      <c r="T1302">
        <v>191</v>
      </c>
      <c r="U1302">
        <v>48</v>
      </c>
      <c r="V1302">
        <v>109</v>
      </c>
      <c r="W1302">
        <v>11</v>
      </c>
      <c r="X1302">
        <v>350</v>
      </c>
      <c r="Y1302">
        <v>69</v>
      </c>
      <c r="Z1302">
        <v>11</v>
      </c>
      <c r="AA1302">
        <v>53</v>
      </c>
      <c r="AB1302">
        <v>0</v>
      </c>
      <c r="AC1302">
        <v>0</v>
      </c>
      <c r="AD1302">
        <v>4550</v>
      </c>
      <c r="AE1302">
        <v>1238</v>
      </c>
      <c r="AF1302">
        <v>47</v>
      </c>
      <c r="AG1302">
        <v>0</v>
      </c>
      <c r="AH1302">
        <v>0</v>
      </c>
      <c r="AI1302">
        <v>0</v>
      </c>
      <c r="AJ1302">
        <v>18</v>
      </c>
      <c r="AK1302">
        <v>76</v>
      </c>
      <c r="AL1302">
        <v>0</v>
      </c>
      <c r="AM1302">
        <v>16</v>
      </c>
      <c r="AN1302">
        <v>0</v>
      </c>
      <c r="AO1302">
        <v>176</v>
      </c>
      <c r="AP1302">
        <v>42</v>
      </c>
    </row>
    <row r="1303" spans="1:42" x14ac:dyDescent="0.2">
      <c r="A1303">
        <v>59780400</v>
      </c>
      <c r="B1303" t="s">
        <v>1826</v>
      </c>
      <c r="C1303">
        <v>42735</v>
      </c>
      <c r="D1303">
        <v>0</v>
      </c>
      <c r="E1303">
        <v>0</v>
      </c>
      <c r="F1303">
        <v>0</v>
      </c>
      <c r="G1303">
        <v>0</v>
      </c>
      <c r="H1303">
        <v>0</v>
      </c>
      <c r="I1303" t="s">
        <v>1828</v>
      </c>
      <c r="J1303">
        <v>7614</v>
      </c>
      <c r="K1303">
        <v>1183</v>
      </c>
      <c r="L1303">
        <v>485</v>
      </c>
      <c r="M1303">
        <v>5853</v>
      </c>
      <c r="N1303">
        <v>93</v>
      </c>
      <c r="O1303">
        <v>490</v>
      </c>
      <c r="P1303">
        <v>312</v>
      </c>
      <c r="Q1303">
        <v>23</v>
      </c>
      <c r="R1303">
        <v>0</v>
      </c>
      <c r="S1303">
        <v>0</v>
      </c>
      <c r="T1303">
        <v>191</v>
      </c>
      <c r="U1303">
        <v>48</v>
      </c>
      <c r="V1303">
        <v>107</v>
      </c>
      <c r="W1303">
        <v>11</v>
      </c>
      <c r="X1303">
        <v>354</v>
      </c>
      <c r="Y1303">
        <v>69</v>
      </c>
      <c r="Z1303">
        <v>9</v>
      </c>
      <c r="AA1303">
        <v>53</v>
      </c>
      <c r="AB1303">
        <v>0</v>
      </c>
      <c r="AC1303">
        <v>0</v>
      </c>
      <c r="AD1303">
        <v>4556</v>
      </c>
      <c r="AE1303">
        <v>1238</v>
      </c>
      <c r="AF1303">
        <v>42</v>
      </c>
      <c r="AG1303">
        <v>0</v>
      </c>
      <c r="AH1303">
        <v>0</v>
      </c>
      <c r="AI1303">
        <v>0</v>
      </c>
      <c r="AJ1303">
        <v>17</v>
      </c>
      <c r="AK1303">
        <v>77</v>
      </c>
      <c r="AL1303">
        <v>0</v>
      </c>
      <c r="AM1303">
        <v>16</v>
      </c>
      <c r="AN1303">
        <v>0</v>
      </c>
      <c r="AO1303">
        <v>176</v>
      </c>
      <c r="AP1303">
        <v>41</v>
      </c>
    </row>
    <row r="1304" spans="1:42" x14ac:dyDescent="0.2">
      <c r="A1304" t="s">
        <v>1829</v>
      </c>
      <c r="B1304" t="s">
        <v>1829</v>
      </c>
      <c r="C1304" t="s">
        <v>1829</v>
      </c>
      <c r="D1304" t="s">
        <v>1829</v>
      </c>
      <c r="E1304" t="s">
        <v>1829</v>
      </c>
      <c r="F1304" t="s">
        <v>1829</v>
      </c>
      <c r="G1304" t="s">
        <v>1829</v>
      </c>
      <c r="H1304" t="s">
        <v>1829</v>
      </c>
      <c r="I1304" t="s">
        <v>1829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</row>
    <row r="1305" spans="1:42" x14ac:dyDescent="0.2">
      <c r="A1305" t="s">
        <v>1829</v>
      </c>
      <c r="B1305" t="s">
        <v>1829</v>
      </c>
      <c r="C1305" t="s">
        <v>1829</v>
      </c>
      <c r="D1305" t="s">
        <v>1829</v>
      </c>
      <c r="E1305" t="s">
        <v>1829</v>
      </c>
      <c r="F1305" t="s">
        <v>1829</v>
      </c>
      <c r="G1305" t="s">
        <v>1829</v>
      </c>
      <c r="H1305" t="s">
        <v>1829</v>
      </c>
      <c r="I1305" t="s">
        <v>1829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</row>
    <row r="1306" spans="1:42" x14ac:dyDescent="0.2">
      <c r="A1306" t="s">
        <v>1829</v>
      </c>
      <c r="B1306" t="s">
        <v>1829</v>
      </c>
      <c r="C1306" t="s">
        <v>1829</v>
      </c>
      <c r="D1306" t="s">
        <v>1829</v>
      </c>
      <c r="E1306" t="s">
        <v>1829</v>
      </c>
      <c r="F1306" t="s">
        <v>1829</v>
      </c>
      <c r="G1306" t="s">
        <v>1829</v>
      </c>
      <c r="H1306" t="s">
        <v>1829</v>
      </c>
      <c r="I1306" t="s">
        <v>1829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</row>
    <row r="1307" spans="1:42" x14ac:dyDescent="0.2">
      <c r="A1307" t="s">
        <v>1829</v>
      </c>
      <c r="B1307" t="s">
        <v>1829</v>
      </c>
      <c r="C1307" t="s">
        <v>1829</v>
      </c>
      <c r="D1307" t="s">
        <v>1829</v>
      </c>
      <c r="E1307" t="s">
        <v>1829</v>
      </c>
      <c r="F1307" t="s">
        <v>1829</v>
      </c>
      <c r="G1307" t="s">
        <v>1829</v>
      </c>
      <c r="H1307" t="s">
        <v>1829</v>
      </c>
      <c r="I1307" t="s">
        <v>1829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</row>
    <row r="1308" spans="1:42" x14ac:dyDescent="0.2">
      <c r="A1308" t="s">
        <v>1829</v>
      </c>
      <c r="B1308" t="s">
        <v>1829</v>
      </c>
      <c r="C1308" t="s">
        <v>1829</v>
      </c>
      <c r="D1308" t="s">
        <v>1829</v>
      </c>
      <c r="E1308" t="s">
        <v>1829</v>
      </c>
      <c r="F1308" t="s">
        <v>1829</v>
      </c>
      <c r="G1308" t="s">
        <v>1829</v>
      </c>
      <c r="H1308" t="s">
        <v>1829</v>
      </c>
      <c r="I1308" t="s">
        <v>1829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>
        <v>0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</row>
    <row r="1309" spans="1:42" x14ac:dyDescent="0.2">
      <c r="A1309" t="s">
        <v>1829</v>
      </c>
      <c r="B1309" t="s">
        <v>1829</v>
      </c>
      <c r="C1309" t="s">
        <v>1829</v>
      </c>
      <c r="D1309" t="s">
        <v>1829</v>
      </c>
      <c r="E1309" t="s">
        <v>1829</v>
      </c>
      <c r="F1309" t="s">
        <v>1829</v>
      </c>
      <c r="G1309" t="s">
        <v>1829</v>
      </c>
      <c r="H1309" t="s">
        <v>1829</v>
      </c>
      <c r="I1309" t="s">
        <v>1829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</row>
    <row r="1310" spans="1:42" x14ac:dyDescent="0.2">
      <c r="A1310" t="s">
        <v>1829</v>
      </c>
      <c r="B1310" t="s">
        <v>1829</v>
      </c>
      <c r="C1310" t="s">
        <v>1829</v>
      </c>
      <c r="D1310" t="s">
        <v>1829</v>
      </c>
      <c r="E1310" t="s">
        <v>1829</v>
      </c>
      <c r="F1310" t="s">
        <v>1829</v>
      </c>
      <c r="G1310" t="s">
        <v>1829</v>
      </c>
      <c r="H1310" t="s">
        <v>1829</v>
      </c>
      <c r="I1310" t="s">
        <v>1829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</row>
    <row r="1311" spans="1:42" x14ac:dyDescent="0.2">
      <c r="A1311" t="s">
        <v>1829</v>
      </c>
      <c r="B1311" t="s">
        <v>1829</v>
      </c>
      <c r="C1311" t="s">
        <v>1829</v>
      </c>
      <c r="D1311" t="s">
        <v>1829</v>
      </c>
      <c r="E1311" t="s">
        <v>1829</v>
      </c>
      <c r="F1311" t="s">
        <v>1829</v>
      </c>
      <c r="G1311" t="s">
        <v>1829</v>
      </c>
      <c r="H1311" t="s">
        <v>1829</v>
      </c>
      <c r="I1311" t="s">
        <v>1829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</row>
    <row r="1312" spans="1:42" x14ac:dyDescent="0.2">
      <c r="A1312" t="s">
        <v>1829</v>
      </c>
      <c r="B1312" t="s">
        <v>1829</v>
      </c>
      <c r="C1312" t="s">
        <v>1829</v>
      </c>
      <c r="D1312" t="s">
        <v>1829</v>
      </c>
      <c r="E1312" t="s">
        <v>1829</v>
      </c>
      <c r="F1312" t="s">
        <v>1829</v>
      </c>
      <c r="G1312" t="s">
        <v>1829</v>
      </c>
      <c r="H1312" t="s">
        <v>1829</v>
      </c>
      <c r="I1312" t="s">
        <v>1829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</row>
    <row r="1313" spans="1:42" x14ac:dyDescent="0.2">
      <c r="A1313" t="s">
        <v>1829</v>
      </c>
      <c r="B1313" t="s">
        <v>1829</v>
      </c>
      <c r="C1313" t="s">
        <v>1829</v>
      </c>
      <c r="D1313" t="s">
        <v>1829</v>
      </c>
      <c r="E1313" t="s">
        <v>1829</v>
      </c>
      <c r="F1313" t="s">
        <v>1829</v>
      </c>
      <c r="G1313" t="s">
        <v>1829</v>
      </c>
      <c r="H1313" t="s">
        <v>1829</v>
      </c>
      <c r="I1313" t="s">
        <v>1829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</row>
    <row r="1314" spans="1:42" x14ac:dyDescent="0.2">
      <c r="A1314" t="s">
        <v>1829</v>
      </c>
      <c r="B1314" t="s">
        <v>1829</v>
      </c>
      <c r="C1314" t="s">
        <v>1829</v>
      </c>
      <c r="D1314" t="s">
        <v>1829</v>
      </c>
      <c r="E1314" t="s">
        <v>1829</v>
      </c>
      <c r="F1314" t="s">
        <v>1829</v>
      </c>
      <c r="G1314" t="s">
        <v>1829</v>
      </c>
      <c r="H1314" t="s">
        <v>1829</v>
      </c>
      <c r="I1314" t="s">
        <v>1829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</row>
    <row r="1315" spans="1:42" x14ac:dyDescent="0.2">
      <c r="A1315" t="s">
        <v>1829</v>
      </c>
      <c r="B1315" t="s">
        <v>1829</v>
      </c>
      <c r="C1315" t="s">
        <v>1829</v>
      </c>
      <c r="D1315" t="s">
        <v>1829</v>
      </c>
      <c r="E1315" t="s">
        <v>1829</v>
      </c>
      <c r="F1315" t="s">
        <v>1829</v>
      </c>
      <c r="G1315" t="s">
        <v>1829</v>
      </c>
      <c r="H1315" t="s">
        <v>1829</v>
      </c>
      <c r="I1315" t="s">
        <v>1829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</row>
    <row r="1316" spans="1:42" x14ac:dyDescent="0.2">
      <c r="A1316" t="s">
        <v>1829</v>
      </c>
      <c r="B1316" t="s">
        <v>1829</v>
      </c>
      <c r="C1316" t="s">
        <v>1829</v>
      </c>
      <c r="D1316" t="s">
        <v>1829</v>
      </c>
      <c r="E1316" t="s">
        <v>1829</v>
      </c>
      <c r="F1316" t="s">
        <v>1829</v>
      </c>
      <c r="G1316" t="s">
        <v>1829</v>
      </c>
      <c r="H1316" t="s">
        <v>1829</v>
      </c>
      <c r="I1316" t="s">
        <v>1829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</row>
    <row r="1317" spans="1:42" x14ac:dyDescent="0.2">
      <c r="A1317" t="s">
        <v>1829</v>
      </c>
      <c r="B1317" t="s">
        <v>1829</v>
      </c>
      <c r="C1317" t="s">
        <v>1829</v>
      </c>
      <c r="D1317" t="s">
        <v>1829</v>
      </c>
      <c r="E1317" t="s">
        <v>1829</v>
      </c>
      <c r="F1317" t="s">
        <v>1829</v>
      </c>
      <c r="G1317" t="s">
        <v>1829</v>
      </c>
      <c r="H1317" t="s">
        <v>1829</v>
      </c>
      <c r="I1317" t="s">
        <v>1829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</row>
    <row r="1318" spans="1:42" x14ac:dyDescent="0.2">
      <c r="A1318" t="s">
        <v>1829</v>
      </c>
      <c r="B1318" t="s">
        <v>1829</v>
      </c>
      <c r="C1318" t="s">
        <v>1829</v>
      </c>
      <c r="D1318" t="s">
        <v>1829</v>
      </c>
      <c r="E1318" t="s">
        <v>1829</v>
      </c>
      <c r="F1318" t="s">
        <v>1829</v>
      </c>
      <c r="G1318" t="s">
        <v>1829</v>
      </c>
      <c r="H1318" t="s">
        <v>1829</v>
      </c>
      <c r="I1318" t="s">
        <v>1829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</row>
    <row r="1319" spans="1:42" x14ac:dyDescent="0.2">
      <c r="A1319" t="s">
        <v>1829</v>
      </c>
      <c r="B1319" t="s">
        <v>1829</v>
      </c>
      <c r="C1319" t="s">
        <v>1829</v>
      </c>
      <c r="D1319" t="s">
        <v>1829</v>
      </c>
      <c r="E1319" t="s">
        <v>1829</v>
      </c>
      <c r="F1319" t="s">
        <v>1829</v>
      </c>
      <c r="G1319" t="s">
        <v>1829</v>
      </c>
      <c r="H1319" t="s">
        <v>1829</v>
      </c>
      <c r="I1319" t="s">
        <v>1829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</row>
    <row r="1320" spans="1:42" x14ac:dyDescent="0.2">
      <c r="A1320" t="s">
        <v>1829</v>
      </c>
      <c r="B1320" t="s">
        <v>1829</v>
      </c>
      <c r="C1320" t="s">
        <v>1829</v>
      </c>
      <c r="D1320" t="s">
        <v>1829</v>
      </c>
      <c r="E1320" t="s">
        <v>1829</v>
      </c>
      <c r="F1320" t="s">
        <v>1829</v>
      </c>
      <c r="G1320" t="s">
        <v>1829</v>
      </c>
      <c r="H1320" t="s">
        <v>1829</v>
      </c>
      <c r="I1320" t="s">
        <v>1829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>
        <v>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</row>
    <row r="1321" spans="1:42" x14ac:dyDescent="0.2">
      <c r="A1321" t="s">
        <v>1829</v>
      </c>
      <c r="B1321" t="s">
        <v>1829</v>
      </c>
      <c r="C1321" t="s">
        <v>1829</v>
      </c>
      <c r="D1321" t="s">
        <v>1829</v>
      </c>
      <c r="E1321" t="s">
        <v>1829</v>
      </c>
      <c r="F1321" t="s">
        <v>1829</v>
      </c>
      <c r="G1321" t="s">
        <v>1829</v>
      </c>
      <c r="H1321" t="s">
        <v>1829</v>
      </c>
      <c r="I1321" t="s">
        <v>1829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</row>
    <row r="1322" spans="1:42" x14ac:dyDescent="0.2">
      <c r="A1322" t="s">
        <v>1829</v>
      </c>
      <c r="B1322" t="s">
        <v>1829</v>
      </c>
      <c r="C1322" t="s">
        <v>1829</v>
      </c>
      <c r="D1322" t="s">
        <v>1829</v>
      </c>
      <c r="E1322" t="s">
        <v>1829</v>
      </c>
      <c r="F1322" t="s">
        <v>1829</v>
      </c>
      <c r="G1322" t="s">
        <v>1829</v>
      </c>
      <c r="H1322" t="s">
        <v>1829</v>
      </c>
      <c r="I1322" t="s">
        <v>1829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</row>
    <row r="1323" spans="1:42" x14ac:dyDescent="0.2">
      <c r="A1323" t="s">
        <v>1829</v>
      </c>
      <c r="B1323" t="s">
        <v>1829</v>
      </c>
      <c r="C1323" t="s">
        <v>1829</v>
      </c>
      <c r="D1323" t="s">
        <v>1829</v>
      </c>
      <c r="E1323" t="s">
        <v>1829</v>
      </c>
      <c r="F1323" t="s">
        <v>1829</v>
      </c>
      <c r="G1323" t="s">
        <v>1829</v>
      </c>
      <c r="H1323" t="s">
        <v>1829</v>
      </c>
      <c r="I1323" t="s">
        <v>1829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</row>
    <row r="1324" spans="1:42" x14ac:dyDescent="0.2">
      <c r="A1324" t="s">
        <v>1829</v>
      </c>
      <c r="B1324" t="s">
        <v>1829</v>
      </c>
      <c r="C1324" t="s">
        <v>1829</v>
      </c>
      <c r="D1324" t="s">
        <v>1829</v>
      </c>
      <c r="E1324" t="s">
        <v>1829</v>
      </c>
      <c r="F1324" t="s">
        <v>1829</v>
      </c>
      <c r="G1324" t="s">
        <v>1829</v>
      </c>
      <c r="H1324" t="s">
        <v>1829</v>
      </c>
      <c r="I1324" t="s">
        <v>1829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</row>
    <row r="1325" spans="1:42" x14ac:dyDescent="0.2">
      <c r="A1325" t="s">
        <v>1829</v>
      </c>
      <c r="B1325" t="s">
        <v>1829</v>
      </c>
      <c r="C1325" t="s">
        <v>1829</v>
      </c>
      <c r="D1325" t="s">
        <v>1829</v>
      </c>
      <c r="E1325" t="s">
        <v>1829</v>
      </c>
      <c r="F1325" t="s">
        <v>1829</v>
      </c>
      <c r="G1325" t="s">
        <v>1829</v>
      </c>
      <c r="H1325" t="s">
        <v>1829</v>
      </c>
      <c r="I1325" t="s">
        <v>1829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</row>
    <row r="1326" spans="1:42" x14ac:dyDescent="0.2">
      <c r="A1326" t="s">
        <v>1829</v>
      </c>
      <c r="B1326" t="s">
        <v>1829</v>
      </c>
      <c r="C1326" t="s">
        <v>1829</v>
      </c>
      <c r="D1326" t="s">
        <v>1829</v>
      </c>
      <c r="E1326" t="s">
        <v>1829</v>
      </c>
      <c r="F1326" t="s">
        <v>1829</v>
      </c>
      <c r="G1326" t="s">
        <v>1829</v>
      </c>
      <c r="H1326" t="s">
        <v>1829</v>
      </c>
      <c r="I1326" t="s">
        <v>1829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</row>
    <row r="1327" spans="1:42" x14ac:dyDescent="0.2">
      <c r="A1327" t="s">
        <v>1829</v>
      </c>
      <c r="B1327" t="s">
        <v>1829</v>
      </c>
      <c r="C1327" t="s">
        <v>1829</v>
      </c>
      <c r="D1327" t="s">
        <v>1829</v>
      </c>
      <c r="E1327" t="s">
        <v>1829</v>
      </c>
      <c r="F1327" t="s">
        <v>1829</v>
      </c>
      <c r="G1327" t="s">
        <v>1829</v>
      </c>
      <c r="H1327" t="s">
        <v>1829</v>
      </c>
      <c r="I1327" t="s">
        <v>1829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</row>
    <row r="1328" spans="1:42" x14ac:dyDescent="0.2">
      <c r="A1328" t="s">
        <v>1829</v>
      </c>
      <c r="B1328" t="s">
        <v>1829</v>
      </c>
      <c r="C1328" t="s">
        <v>1829</v>
      </c>
      <c r="D1328" t="s">
        <v>1829</v>
      </c>
      <c r="E1328" t="s">
        <v>1829</v>
      </c>
      <c r="F1328" t="s">
        <v>1829</v>
      </c>
      <c r="G1328" t="s">
        <v>1829</v>
      </c>
      <c r="H1328" t="s">
        <v>1829</v>
      </c>
      <c r="I1328" t="s">
        <v>1829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</row>
    <row r="1329" spans="1:42" x14ac:dyDescent="0.2">
      <c r="A1329" t="s">
        <v>1829</v>
      </c>
      <c r="B1329" t="s">
        <v>1829</v>
      </c>
      <c r="C1329" t="s">
        <v>1829</v>
      </c>
      <c r="D1329" t="s">
        <v>1829</v>
      </c>
      <c r="E1329" t="s">
        <v>1829</v>
      </c>
      <c r="F1329" t="s">
        <v>1829</v>
      </c>
      <c r="G1329" t="s">
        <v>1829</v>
      </c>
      <c r="H1329" t="s">
        <v>1829</v>
      </c>
      <c r="I1329" t="s">
        <v>1829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</row>
    <row r="1330" spans="1:42" x14ac:dyDescent="0.2">
      <c r="A1330" t="s">
        <v>1829</v>
      </c>
      <c r="B1330" t="s">
        <v>1829</v>
      </c>
      <c r="C1330" t="s">
        <v>1829</v>
      </c>
      <c r="D1330" t="s">
        <v>1829</v>
      </c>
      <c r="E1330" t="s">
        <v>1829</v>
      </c>
      <c r="F1330" t="s">
        <v>1829</v>
      </c>
      <c r="G1330" t="s">
        <v>1829</v>
      </c>
      <c r="H1330" t="s">
        <v>1829</v>
      </c>
      <c r="I1330" t="s">
        <v>1829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0</v>
      </c>
    </row>
    <row r="1331" spans="1:42" x14ac:dyDescent="0.2">
      <c r="A1331" t="s">
        <v>1829</v>
      </c>
      <c r="B1331" t="s">
        <v>1829</v>
      </c>
      <c r="C1331" t="s">
        <v>1829</v>
      </c>
      <c r="D1331" t="s">
        <v>1829</v>
      </c>
      <c r="E1331" t="s">
        <v>1829</v>
      </c>
      <c r="F1331" t="s">
        <v>1829</v>
      </c>
      <c r="G1331" t="s">
        <v>1829</v>
      </c>
      <c r="H1331" t="s">
        <v>1829</v>
      </c>
      <c r="I1331" t="s">
        <v>1829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</row>
    <row r="1332" spans="1:42" x14ac:dyDescent="0.2">
      <c r="A1332" t="s">
        <v>1829</v>
      </c>
      <c r="B1332" t="s">
        <v>1829</v>
      </c>
      <c r="C1332" t="s">
        <v>1829</v>
      </c>
      <c r="D1332" t="s">
        <v>1829</v>
      </c>
      <c r="E1332" t="s">
        <v>1829</v>
      </c>
      <c r="F1332" t="s">
        <v>1829</v>
      </c>
      <c r="G1332" t="s">
        <v>1829</v>
      </c>
      <c r="H1332" t="s">
        <v>1829</v>
      </c>
      <c r="I1332" t="s">
        <v>1829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</row>
    <row r="1333" spans="1:42" x14ac:dyDescent="0.2">
      <c r="A1333" t="s">
        <v>1829</v>
      </c>
      <c r="B1333" t="s">
        <v>1829</v>
      </c>
      <c r="C1333" t="s">
        <v>1829</v>
      </c>
      <c r="D1333" t="s">
        <v>1829</v>
      </c>
      <c r="E1333" t="s">
        <v>1829</v>
      </c>
      <c r="F1333" t="s">
        <v>1829</v>
      </c>
      <c r="G1333" t="s">
        <v>1829</v>
      </c>
      <c r="H1333" t="s">
        <v>1829</v>
      </c>
      <c r="I1333" t="s">
        <v>1829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v>0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0</v>
      </c>
    </row>
    <row r="1334" spans="1:42" x14ac:dyDescent="0.2">
      <c r="A1334" t="s">
        <v>1829</v>
      </c>
      <c r="B1334" t="s">
        <v>1829</v>
      </c>
      <c r="C1334" t="s">
        <v>1829</v>
      </c>
      <c r="D1334" t="s">
        <v>1829</v>
      </c>
      <c r="E1334" t="s">
        <v>1829</v>
      </c>
      <c r="F1334" t="s">
        <v>1829</v>
      </c>
      <c r="G1334" t="s">
        <v>1829</v>
      </c>
      <c r="H1334" t="s">
        <v>1829</v>
      </c>
      <c r="I1334" t="s">
        <v>1829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0</v>
      </c>
    </row>
    <row r="1335" spans="1:42" x14ac:dyDescent="0.2">
      <c r="A1335" t="s">
        <v>1829</v>
      </c>
      <c r="B1335" t="s">
        <v>1829</v>
      </c>
      <c r="C1335" t="s">
        <v>1829</v>
      </c>
      <c r="D1335" t="s">
        <v>1829</v>
      </c>
      <c r="E1335" t="s">
        <v>1829</v>
      </c>
      <c r="F1335" t="s">
        <v>1829</v>
      </c>
      <c r="G1335" t="s">
        <v>1829</v>
      </c>
      <c r="H1335" t="s">
        <v>1829</v>
      </c>
      <c r="I1335" t="s">
        <v>1829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0</v>
      </c>
    </row>
    <row r="1336" spans="1:42" x14ac:dyDescent="0.2">
      <c r="A1336" t="s">
        <v>1829</v>
      </c>
      <c r="B1336" t="s">
        <v>1829</v>
      </c>
      <c r="C1336" t="s">
        <v>1829</v>
      </c>
      <c r="D1336" t="s">
        <v>1829</v>
      </c>
      <c r="E1336" t="s">
        <v>1829</v>
      </c>
      <c r="F1336" t="s">
        <v>1829</v>
      </c>
      <c r="G1336" t="s">
        <v>1829</v>
      </c>
      <c r="H1336" t="s">
        <v>1829</v>
      </c>
      <c r="I1336" t="s">
        <v>1829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0</v>
      </c>
      <c r="AN1336">
        <v>0</v>
      </c>
      <c r="AO1336">
        <v>0</v>
      </c>
      <c r="AP1336">
        <v>0</v>
      </c>
    </row>
    <row r="1337" spans="1:42" x14ac:dyDescent="0.2">
      <c r="A1337" t="s">
        <v>1829</v>
      </c>
      <c r="B1337" t="s">
        <v>1829</v>
      </c>
      <c r="C1337" t="s">
        <v>1829</v>
      </c>
      <c r="D1337" t="s">
        <v>1829</v>
      </c>
      <c r="E1337" t="s">
        <v>1829</v>
      </c>
      <c r="F1337" t="s">
        <v>1829</v>
      </c>
      <c r="G1337" t="s">
        <v>1829</v>
      </c>
      <c r="H1337" t="s">
        <v>1829</v>
      </c>
      <c r="I1337" t="s">
        <v>1829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>
        <v>0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0</v>
      </c>
    </row>
    <row r="1338" spans="1:42" x14ac:dyDescent="0.2">
      <c r="A1338" t="s">
        <v>1829</v>
      </c>
      <c r="B1338" t="s">
        <v>1829</v>
      </c>
      <c r="C1338" t="s">
        <v>1829</v>
      </c>
      <c r="D1338" t="s">
        <v>1829</v>
      </c>
      <c r="E1338" t="s">
        <v>1829</v>
      </c>
      <c r="F1338" t="s">
        <v>1829</v>
      </c>
      <c r="G1338" t="s">
        <v>1829</v>
      </c>
      <c r="H1338" t="s">
        <v>1829</v>
      </c>
      <c r="I1338" t="s">
        <v>1829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0</v>
      </c>
    </row>
    <row r="1339" spans="1:42" x14ac:dyDescent="0.2">
      <c r="A1339" t="s">
        <v>1829</v>
      </c>
      <c r="B1339" t="s">
        <v>1829</v>
      </c>
      <c r="C1339" t="s">
        <v>1829</v>
      </c>
      <c r="D1339" t="s">
        <v>1829</v>
      </c>
      <c r="E1339" t="s">
        <v>1829</v>
      </c>
      <c r="F1339" t="s">
        <v>1829</v>
      </c>
      <c r="G1339" t="s">
        <v>1829</v>
      </c>
      <c r="H1339" t="s">
        <v>1829</v>
      </c>
      <c r="I1339" t="s">
        <v>1829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0</v>
      </c>
      <c r="AI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0</v>
      </c>
    </row>
    <row r="1340" spans="1:42" x14ac:dyDescent="0.2">
      <c r="A1340" t="s">
        <v>1829</v>
      </c>
      <c r="B1340" t="s">
        <v>1829</v>
      </c>
      <c r="C1340" t="s">
        <v>1829</v>
      </c>
      <c r="D1340" t="s">
        <v>1829</v>
      </c>
      <c r="E1340" t="s">
        <v>1829</v>
      </c>
      <c r="F1340" t="s">
        <v>1829</v>
      </c>
      <c r="G1340" t="s">
        <v>1829</v>
      </c>
      <c r="H1340" t="s">
        <v>1829</v>
      </c>
      <c r="I1340" t="s">
        <v>1829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</row>
    <row r="1341" spans="1:42" x14ac:dyDescent="0.2">
      <c r="A1341" t="s">
        <v>1829</v>
      </c>
      <c r="B1341" t="s">
        <v>1829</v>
      </c>
      <c r="C1341" t="s">
        <v>1829</v>
      </c>
      <c r="D1341" t="s">
        <v>1829</v>
      </c>
      <c r="E1341" t="s">
        <v>1829</v>
      </c>
      <c r="F1341" t="s">
        <v>1829</v>
      </c>
      <c r="G1341" t="s">
        <v>1829</v>
      </c>
      <c r="H1341" t="s">
        <v>1829</v>
      </c>
      <c r="I1341" t="s">
        <v>1829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</row>
    <row r="1342" spans="1:42" x14ac:dyDescent="0.2">
      <c r="A1342" t="s">
        <v>1829</v>
      </c>
      <c r="B1342" t="s">
        <v>1829</v>
      </c>
      <c r="C1342" t="s">
        <v>1829</v>
      </c>
      <c r="D1342" t="s">
        <v>1829</v>
      </c>
      <c r="E1342" t="s">
        <v>1829</v>
      </c>
      <c r="F1342" t="s">
        <v>1829</v>
      </c>
      <c r="G1342" t="s">
        <v>1829</v>
      </c>
      <c r="H1342" t="s">
        <v>1829</v>
      </c>
      <c r="I1342" t="s">
        <v>1829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0</v>
      </c>
      <c r="AH1342">
        <v>0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0</v>
      </c>
    </row>
    <row r="1343" spans="1:42" x14ac:dyDescent="0.2">
      <c r="A1343" t="s">
        <v>1829</v>
      </c>
      <c r="B1343" t="s">
        <v>1829</v>
      </c>
      <c r="C1343" t="s">
        <v>1829</v>
      </c>
      <c r="D1343" t="s">
        <v>1829</v>
      </c>
      <c r="E1343" t="s">
        <v>1829</v>
      </c>
      <c r="F1343" t="s">
        <v>1829</v>
      </c>
      <c r="G1343" t="s">
        <v>1829</v>
      </c>
      <c r="H1343" t="s">
        <v>1829</v>
      </c>
      <c r="I1343" t="s">
        <v>1829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v>0</v>
      </c>
      <c r="AH1343">
        <v>0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</row>
    <row r="1344" spans="1:42" x14ac:dyDescent="0.2">
      <c r="A1344" t="s">
        <v>1829</v>
      </c>
      <c r="B1344" t="s">
        <v>1829</v>
      </c>
      <c r="C1344" t="s">
        <v>1829</v>
      </c>
      <c r="D1344" t="s">
        <v>1829</v>
      </c>
      <c r="E1344" t="s">
        <v>1829</v>
      </c>
      <c r="F1344" t="s">
        <v>1829</v>
      </c>
      <c r="G1344" t="s">
        <v>1829</v>
      </c>
      <c r="H1344" t="s">
        <v>1829</v>
      </c>
      <c r="I1344" t="s">
        <v>1829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</row>
    <row r="1345" spans="1:42" x14ac:dyDescent="0.2">
      <c r="A1345" t="s">
        <v>1829</v>
      </c>
      <c r="B1345" t="s">
        <v>1829</v>
      </c>
      <c r="C1345" t="s">
        <v>1829</v>
      </c>
      <c r="D1345" t="s">
        <v>1829</v>
      </c>
      <c r="E1345" t="s">
        <v>1829</v>
      </c>
      <c r="F1345" t="s">
        <v>1829</v>
      </c>
      <c r="G1345" t="s">
        <v>1829</v>
      </c>
      <c r="H1345" t="s">
        <v>1829</v>
      </c>
      <c r="I1345" t="s">
        <v>1829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0</v>
      </c>
    </row>
    <row r="1346" spans="1:42" x14ac:dyDescent="0.2">
      <c r="A1346" t="s">
        <v>1829</v>
      </c>
      <c r="B1346" t="s">
        <v>1829</v>
      </c>
      <c r="C1346" t="s">
        <v>1829</v>
      </c>
      <c r="D1346" t="s">
        <v>1829</v>
      </c>
      <c r="E1346" t="s">
        <v>1829</v>
      </c>
      <c r="F1346" t="s">
        <v>1829</v>
      </c>
      <c r="G1346" t="s">
        <v>1829</v>
      </c>
      <c r="H1346" t="s">
        <v>1829</v>
      </c>
      <c r="I1346" t="s">
        <v>1829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</row>
    <row r="1347" spans="1:42" x14ac:dyDescent="0.2">
      <c r="A1347" t="s">
        <v>1829</v>
      </c>
      <c r="B1347" t="s">
        <v>1829</v>
      </c>
      <c r="C1347" t="s">
        <v>1829</v>
      </c>
      <c r="D1347" t="s">
        <v>1829</v>
      </c>
      <c r="E1347" t="s">
        <v>1829</v>
      </c>
      <c r="F1347" t="s">
        <v>1829</v>
      </c>
      <c r="G1347" t="s">
        <v>1829</v>
      </c>
      <c r="H1347" t="s">
        <v>1829</v>
      </c>
      <c r="I1347" t="s">
        <v>1829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0</v>
      </c>
      <c r="AI1347">
        <v>0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0</v>
      </c>
    </row>
    <row r="1348" spans="1:42" x14ac:dyDescent="0.2">
      <c r="A1348" t="s">
        <v>1829</v>
      </c>
      <c r="B1348" t="s">
        <v>1829</v>
      </c>
      <c r="C1348" t="s">
        <v>1829</v>
      </c>
      <c r="D1348" t="s">
        <v>1829</v>
      </c>
      <c r="E1348" t="s">
        <v>1829</v>
      </c>
      <c r="F1348" t="s">
        <v>1829</v>
      </c>
      <c r="G1348" t="s">
        <v>1829</v>
      </c>
      <c r="H1348" t="s">
        <v>1829</v>
      </c>
      <c r="I1348" t="s">
        <v>1829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0</v>
      </c>
    </row>
    <row r="1349" spans="1:42" x14ac:dyDescent="0.2">
      <c r="A1349" t="s">
        <v>1829</v>
      </c>
      <c r="B1349" t="s">
        <v>1829</v>
      </c>
      <c r="C1349" t="s">
        <v>1829</v>
      </c>
      <c r="D1349" t="s">
        <v>1829</v>
      </c>
      <c r="E1349" t="s">
        <v>1829</v>
      </c>
      <c r="F1349" t="s">
        <v>1829</v>
      </c>
      <c r="G1349" t="s">
        <v>1829</v>
      </c>
      <c r="H1349" t="s">
        <v>1829</v>
      </c>
      <c r="I1349" t="s">
        <v>1829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0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0</v>
      </c>
    </row>
    <row r="1350" spans="1:42" x14ac:dyDescent="0.2">
      <c r="A1350" t="s">
        <v>1829</v>
      </c>
      <c r="B1350" t="s">
        <v>1829</v>
      </c>
      <c r="C1350" t="s">
        <v>1829</v>
      </c>
      <c r="D1350" t="s">
        <v>1829</v>
      </c>
      <c r="E1350" t="s">
        <v>1829</v>
      </c>
      <c r="F1350" t="s">
        <v>1829</v>
      </c>
      <c r="G1350" t="s">
        <v>1829</v>
      </c>
      <c r="H1350" t="s">
        <v>1829</v>
      </c>
      <c r="I1350" t="s">
        <v>1829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>
        <v>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</row>
    <row r="1351" spans="1:42" x14ac:dyDescent="0.2">
      <c r="A1351" t="s">
        <v>1829</v>
      </c>
      <c r="B1351" t="s">
        <v>1829</v>
      </c>
      <c r="C1351" t="s">
        <v>1829</v>
      </c>
      <c r="D1351" t="s">
        <v>1829</v>
      </c>
      <c r="E1351" t="s">
        <v>1829</v>
      </c>
      <c r="F1351" t="s">
        <v>1829</v>
      </c>
      <c r="G1351" t="s">
        <v>1829</v>
      </c>
      <c r="H1351" t="s">
        <v>1829</v>
      </c>
      <c r="I1351" t="s">
        <v>1829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0</v>
      </c>
    </row>
    <row r="1352" spans="1:42" x14ac:dyDescent="0.2">
      <c r="A1352" t="s">
        <v>1829</v>
      </c>
      <c r="B1352" t="s">
        <v>1829</v>
      </c>
      <c r="C1352" t="s">
        <v>1829</v>
      </c>
      <c r="D1352" t="s">
        <v>1829</v>
      </c>
      <c r="E1352" t="s">
        <v>1829</v>
      </c>
      <c r="F1352" t="s">
        <v>1829</v>
      </c>
      <c r="G1352" t="s">
        <v>1829</v>
      </c>
      <c r="H1352" t="s">
        <v>1829</v>
      </c>
      <c r="I1352" t="s">
        <v>1829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>
        <v>0</v>
      </c>
    </row>
    <row r="1353" spans="1:42" x14ac:dyDescent="0.2">
      <c r="A1353" t="s">
        <v>1829</v>
      </c>
      <c r="B1353" t="s">
        <v>1829</v>
      </c>
      <c r="C1353" t="s">
        <v>1829</v>
      </c>
      <c r="D1353" t="s">
        <v>1829</v>
      </c>
      <c r="E1353" t="s">
        <v>1829</v>
      </c>
      <c r="F1353" t="s">
        <v>1829</v>
      </c>
      <c r="G1353" t="s">
        <v>1829</v>
      </c>
      <c r="H1353" t="s">
        <v>1829</v>
      </c>
      <c r="I1353" t="s">
        <v>1829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v>0</v>
      </c>
      <c r="AH1353">
        <v>0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0</v>
      </c>
    </row>
    <row r="1354" spans="1:42" x14ac:dyDescent="0.2">
      <c r="A1354" t="s">
        <v>1829</v>
      </c>
      <c r="B1354" t="s">
        <v>1829</v>
      </c>
      <c r="C1354" t="s">
        <v>1829</v>
      </c>
      <c r="D1354" t="s">
        <v>1829</v>
      </c>
      <c r="E1354" t="s">
        <v>1829</v>
      </c>
      <c r="F1354" t="s">
        <v>1829</v>
      </c>
      <c r="G1354" t="s">
        <v>1829</v>
      </c>
      <c r="H1354" t="s">
        <v>1829</v>
      </c>
      <c r="I1354" t="s">
        <v>1829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0</v>
      </c>
    </row>
    <row r="1355" spans="1:42" x14ac:dyDescent="0.2">
      <c r="A1355" t="s">
        <v>1829</v>
      </c>
      <c r="B1355" t="s">
        <v>1829</v>
      </c>
      <c r="C1355" t="s">
        <v>1829</v>
      </c>
      <c r="D1355" t="s">
        <v>1829</v>
      </c>
      <c r="E1355" t="s">
        <v>1829</v>
      </c>
      <c r="F1355" t="s">
        <v>1829</v>
      </c>
      <c r="G1355" t="s">
        <v>1829</v>
      </c>
      <c r="H1355" t="s">
        <v>1829</v>
      </c>
      <c r="I1355" t="s">
        <v>1829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0</v>
      </c>
    </row>
    <row r="1356" spans="1:42" x14ac:dyDescent="0.2">
      <c r="A1356" t="s">
        <v>1829</v>
      </c>
      <c r="B1356" t="s">
        <v>1829</v>
      </c>
      <c r="C1356" t="s">
        <v>1829</v>
      </c>
      <c r="D1356" t="s">
        <v>1829</v>
      </c>
      <c r="E1356" t="s">
        <v>1829</v>
      </c>
      <c r="F1356" t="s">
        <v>1829</v>
      </c>
      <c r="G1356" t="s">
        <v>1829</v>
      </c>
      <c r="H1356" t="s">
        <v>1829</v>
      </c>
      <c r="I1356" t="s">
        <v>1829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0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0</v>
      </c>
    </row>
    <row r="1357" spans="1:42" x14ac:dyDescent="0.2">
      <c r="A1357" t="s">
        <v>1829</v>
      </c>
      <c r="B1357" t="s">
        <v>1829</v>
      </c>
      <c r="C1357" t="s">
        <v>1829</v>
      </c>
      <c r="D1357" t="s">
        <v>1829</v>
      </c>
      <c r="E1357" t="s">
        <v>1829</v>
      </c>
      <c r="F1357" t="s">
        <v>1829</v>
      </c>
      <c r="G1357" t="s">
        <v>1829</v>
      </c>
      <c r="H1357" t="s">
        <v>1829</v>
      </c>
      <c r="I1357" t="s">
        <v>1829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>
        <v>0</v>
      </c>
    </row>
    <row r="1358" spans="1:42" x14ac:dyDescent="0.2">
      <c r="A1358" t="s">
        <v>1829</v>
      </c>
      <c r="B1358" t="s">
        <v>1829</v>
      </c>
      <c r="C1358" t="s">
        <v>1829</v>
      </c>
      <c r="D1358" t="s">
        <v>1829</v>
      </c>
      <c r="E1358" t="s">
        <v>1829</v>
      </c>
      <c r="F1358" t="s">
        <v>1829</v>
      </c>
      <c r="G1358" t="s">
        <v>1829</v>
      </c>
      <c r="H1358" t="s">
        <v>1829</v>
      </c>
      <c r="I1358" t="s">
        <v>1829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0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0</v>
      </c>
    </row>
    <row r="1359" spans="1:42" x14ac:dyDescent="0.2">
      <c r="A1359" t="s">
        <v>1829</v>
      </c>
      <c r="B1359" t="s">
        <v>1829</v>
      </c>
      <c r="C1359" t="s">
        <v>1829</v>
      </c>
      <c r="D1359" t="s">
        <v>1829</v>
      </c>
      <c r="E1359" t="s">
        <v>1829</v>
      </c>
      <c r="F1359" t="s">
        <v>1829</v>
      </c>
      <c r="G1359" t="s">
        <v>1829</v>
      </c>
      <c r="H1359" t="s">
        <v>1829</v>
      </c>
      <c r="I1359" t="s">
        <v>1829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</row>
    <row r="1360" spans="1:42" x14ac:dyDescent="0.2">
      <c r="A1360" t="s">
        <v>1829</v>
      </c>
      <c r="B1360" t="s">
        <v>1829</v>
      </c>
      <c r="C1360" t="s">
        <v>1829</v>
      </c>
      <c r="D1360" t="s">
        <v>1829</v>
      </c>
      <c r="E1360" t="s">
        <v>1829</v>
      </c>
      <c r="F1360" t="s">
        <v>1829</v>
      </c>
      <c r="G1360" t="s">
        <v>1829</v>
      </c>
      <c r="H1360" t="s">
        <v>1829</v>
      </c>
      <c r="I1360" t="s">
        <v>1829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0</v>
      </c>
      <c r="AI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0</v>
      </c>
    </row>
    <row r="1361" spans="1:42" x14ac:dyDescent="0.2">
      <c r="A1361" t="s">
        <v>1829</v>
      </c>
      <c r="B1361" t="s">
        <v>1829</v>
      </c>
      <c r="C1361" t="s">
        <v>1829</v>
      </c>
      <c r="D1361" t="s">
        <v>1829</v>
      </c>
      <c r="E1361" t="s">
        <v>1829</v>
      </c>
      <c r="F1361" t="s">
        <v>1829</v>
      </c>
      <c r="G1361" t="s">
        <v>1829</v>
      </c>
      <c r="H1361" t="s">
        <v>1829</v>
      </c>
      <c r="I1361" t="s">
        <v>1829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>
        <v>0</v>
      </c>
    </row>
    <row r="1362" spans="1:42" x14ac:dyDescent="0.2">
      <c r="A1362" t="s">
        <v>1829</v>
      </c>
      <c r="B1362" t="s">
        <v>1829</v>
      </c>
      <c r="C1362" t="s">
        <v>1829</v>
      </c>
      <c r="D1362" t="s">
        <v>1829</v>
      </c>
      <c r="E1362" t="s">
        <v>1829</v>
      </c>
      <c r="F1362" t="s">
        <v>1829</v>
      </c>
      <c r="G1362" t="s">
        <v>1829</v>
      </c>
      <c r="H1362" t="s">
        <v>1829</v>
      </c>
      <c r="I1362" t="s">
        <v>1829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>
        <v>0</v>
      </c>
      <c r="AI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0</v>
      </c>
    </row>
    <row r="1363" spans="1:42" x14ac:dyDescent="0.2">
      <c r="A1363" t="s">
        <v>1829</v>
      </c>
      <c r="B1363" t="s">
        <v>1829</v>
      </c>
      <c r="C1363" t="s">
        <v>1829</v>
      </c>
      <c r="D1363" t="s">
        <v>1829</v>
      </c>
      <c r="E1363" t="s">
        <v>1829</v>
      </c>
      <c r="F1363" t="s">
        <v>1829</v>
      </c>
      <c r="G1363" t="s">
        <v>1829</v>
      </c>
      <c r="H1363" t="s">
        <v>1829</v>
      </c>
      <c r="I1363" t="s">
        <v>1829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>
        <v>0</v>
      </c>
    </row>
    <row r="1364" spans="1:42" x14ac:dyDescent="0.2">
      <c r="A1364" t="s">
        <v>1829</v>
      </c>
      <c r="B1364" t="s">
        <v>1829</v>
      </c>
      <c r="C1364" t="s">
        <v>1829</v>
      </c>
      <c r="D1364" t="s">
        <v>1829</v>
      </c>
      <c r="E1364" t="s">
        <v>1829</v>
      </c>
      <c r="F1364" t="s">
        <v>1829</v>
      </c>
      <c r="G1364" t="s">
        <v>1829</v>
      </c>
      <c r="H1364" t="s">
        <v>1829</v>
      </c>
      <c r="I1364" t="s">
        <v>1829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0</v>
      </c>
    </row>
    <row r="1365" spans="1:42" x14ac:dyDescent="0.2">
      <c r="A1365" t="s">
        <v>1829</v>
      </c>
      <c r="B1365" t="s">
        <v>1829</v>
      </c>
      <c r="C1365" t="s">
        <v>1829</v>
      </c>
      <c r="D1365" t="s">
        <v>1829</v>
      </c>
      <c r="E1365" t="s">
        <v>1829</v>
      </c>
      <c r="F1365" t="s">
        <v>1829</v>
      </c>
      <c r="G1365" t="s">
        <v>1829</v>
      </c>
      <c r="H1365" t="s">
        <v>1829</v>
      </c>
      <c r="I1365" t="s">
        <v>1829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v>0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</row>
    <row r="1366" spans="1:42" x14ac:dyDescent="0.2">
      <c r="A1366" t="s">
        <v>1829</v>
      </c>
      <c r="B1366" t="s">
        <v>1829</v>
      </c>
      <c r="C1366" t="s">
        <v>1829</v>
      </c>
      <c r="D1366" t="s">
        <v>1829</v>
      </c>
      <c r="E1366" t="s">
        <v>1829</v>
      </c>
      <c r="F1366" t="s">
        <v>1829</v>
      </c>
      <c r="G1366" t="s">
        <v>1829</v>
      </c>
      <c r="H1366" t="s">
        <v>1829</v>
      </c>
      <c r="I1366" t="s">
        <v>1829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v>0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>
        <v>0</v>
      </c>
    </row>
    <row r="1367" spans="1:42" x14ac:dyDescent="0.2">
      <c r="A1367" t="s">
        <v>1829</v>
      </c>
      <c r="B1367" t="s">
        <v>1829</v>
      </c>
      <c r="C1367" t="s">
        <v>1829</v>
      </c>
      <c r="D1367" t="s">
        <v>1829</v>
      </c>
      <c r="E1367" t="s">
        <v>1829</v>
      </c>
      <c r="F1367" t="s">
        <v>1829</v>
      </c>
      <c r="G1367" t="s">
        <v>1829</v>
      </c>
      <c r="H1367" t="s">
        <v>1829</v>
      </c>
      <c r="I1367" t="s">
        <v>1829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>
        <v>0</v>
      </c>
    </row>
    <row r="1368" spans="1:42" x14ac:dyDescent="0.2">
      <c r="A1368" t="s">
        <v>1829</v>
      </c>
      <c r="B1368" t="s">
        <v>1829</v>
      </c>
      <c r="C1368" t="s">
        <v>1829</v>
      </c>
      <c r="D1368" t="s">
        <v>1829</v>
      </c>
      <c r="E1368" t="s">
        <v>1829</v>
      </c>
      <c r="F1368" t="s">
        <v>1829</v>
      </c>
      <c r="G1368" t="s">
        <v>1829</v>
      </c>
      <c r="H1368" t="s">
        <v>1829</v>
      </c>
      <c r="I1368" t="s">
        <v>1829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0</v>
      </c>
    </row>
    <row r="1369" spans="1:42" x14ac:dyDescent="0.2">
      <c r="A1369" t="s">
        <v>1829</v>
      </c>
      <c r="B1369" t="s">
        <v>1829</v>
      </c>
      <c r="C1369" t="s">
        <v>1829</v>
      </c>
      <c r="D1369" t="s">
        <v>1829</v>
      </c>
      <c r="E1369" t="s">
        <v>1829</v>
      </c>
      <c r="F1369" t="s">
        <v>1829</v>
      </c>
      <c r="G1369" t="s">
        <v>1829</v>
      </c>
      <c r="H1369" t="s">
        <v>1829</v>
      </c>
      <c r="I1369" t="s">
        <v>1829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</row>
    <row r="1370" spans="1:42" x14ac:dyDescent="0.2">
      <c r="A1370" t="s">
        <v>1829</v>
      </c>
      <c r="B1370" t="s">
        <v>1829</v>
      </c>
      <c r="C1370" t="s">
        <v>1829</v>
      </c>
      <c r="D1370" t="s">
        <v>1829</v>
      </c>
      <c r="E1370" t="s">
        <v>1829</v>
      </c>
      <c r="F1370" t="s">
        <v>1829</v>
      </c>
      <c r="G1370" t="s">
        <v>1829</v>
      </c>
      <c r="H1370" t="s">
        <v>1829</v>
      </c>
      <c r="I1370" t="s">
        <v>1829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0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</row>
    <row r="1371" spans="1:42" x14ac:dyDescent="0.2">
      <c r="A1371" t="s">
        <v>1829</v>
      </c>
      <c r="B1371" t="s">
        <v>1829</v>
      </c>
      <c r="C1371" t="s">
        <v>1829</v>
      </c>
      <c r="D1371" t="s">
        <v>1829</v>
      </c>
      <c r="E1371" t="s">
        <v>1829</v>
      </c>
      <c r="F1371" t="s">
        <v>1829</v>
      </c>
      <c r="G1371" t="s">
        <v>1829</v>
      </c>
      <c r="H1371" t="s">
        <v>1829</v>
      </c>
      <c r="I1371" t="s">
        <v>1829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>
        <v>0</v>
      </c>
      <c r="AH1371">
        <v>0</v>
      </c>
      <c r="AI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0</v>
      </c>
    </row>
    <row r="1372" spans="1:42" x14ac:dyDescent="0.2">
      <c r="A1372" t="s">
        <v>1829</v>
      </c>
      <c r="B1372" t="s">
        <v>1829</v>
      </c>
      <c r="C1372" t="s">
        <v>1829</v>
      </c>
      <c r="D1372" t="s">
        <v>1829</v>
      </c>
      <c r="E1372" t="s">
        <v>1829</v>
      </c>
      <c r="F1372" t="s">
        <v>1829</v>
      </c>
      <c r="G1372" t="s">
        <v>1829</v>
      </c>
      <c r="H1372" t="s">
        <v>1829</v>
      </c>
      <c r="I1372" t="s">
        <v>1829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0</v>
      </c>
      <c r="AI1372">
        <v>0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>
        <v>0</v>
      </c>
      <c r="AP1372">
        <v>0</v>
      </c>
    </row>
    <row r="1373" spans="1:42" x14ac:dyDescent="0.2">
      <c r="A1373" t="s">
        <v>1829</v>
      </c>
      <c r="B1373" t="s">
        <v>1829</v>
      </c>
      <c r="C1373" t="s">
        <v>1829</v>
      </c>
      <c r="D1373" t="s">
        <v>1829</v>
      </c>
      <c r="E1373" t="s">
        <v>1829</v>
      </c>
      <c r="F1373" t="s">
        <v>1829</v>
      </c>
      <c r="G1373" t="s">
        <v>1829</v>
      </c>
      <c r="H1373" t="s">
        <v>1829</v>
      </c>
      <c r="I1373" t="s">
        <v>1829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0</v>
      </c>
    </row>
    <row r="1374" spans="1:42" x14ac:dyDescent="0.2">
      <c r="A1374" t="s">
        <v>1829</v>
      </c>
      <c r="B1374" t="s">
        <v>1829</v>
      </c>
      <c r="C1374" t="s">
        <v>1829</v>
      </c>
      <c r="D1374" t="s">
        <v>1829</v>
      </c>
      <c r="E1374" t="s">
        <v>1829</v>
      </c>
      <c r="F1374" t="s">
        <v>1829</v>
      </c>
      <c r="G1374" t="s">
        <v>1829</v>
      </c>
      <c r="H1374" t="s">
        <v>1829</v>
      </c>
      <c r="I1374" t="s">
        <v>1829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0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0</v>
      </c>
    </row>
    <row r="1375" spans="1:42" x14ac:dyDescent="0.2">
      <c r="A1375" t="s">
        <v>1829</v>
      </c>
      <c r="B1375" t="s">
        <v>1829</v>
      </c>
      <c r="C1375" t="s">
        <v>1829</v>
      </c>
      <c r="D1375" t="s">
        <v>1829</v>
      </c>
      <c r="E1375" t="s">
        <v>1829</v>
      </c>
      <c r="F1375" t="s">
        <v>1829</v>
      </c>
      <c r="G1375" t="s">
        <v>1829</v>
      </c>
      <c r="H1375" t="s">
        <v>1829</v>
      </c>
      <c r="I1375" t="s">
        <v>1829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0</v>
      </c>
    </row>
    <row r="1376" spans="1:42" x14ac:dyDescent="0.2">
      <c r="A1376" t="s">
        <v>1829</v>
      </c>
      <c r="B1376" t="s">
        <v>1829</v>
      </c>
      <c r="C1376" t="s">
        <v>1829</v>
      </c>
      <c r="D1376" t="s">
        <v>1829</v>
      </c>
      <c r="E1376" t="s">
        <v>1829</v>
      </c>
      <c r="F1376" t="s">
        <v>1829</v>
      </c>
      <c r="G1376" t="s">
        <v>1829</v>
      </c>
      <c r="H1376" t="s">
        <v>1829</v>
      </c>
      <c r="I1376" t="s">
        <v>1829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0</v>
      </c>
    </row>
    <row r="1377" spans="1:42" x14ac:dyDescent="0.2">
      <c r="A1377" t="s">
        <v>1829</v>
      </c>
      <c r="B1377" t="s">
        <v>1829</v>
      </c>
      <c r="C1377" t="s">
        <v>1829</v>
      </c>
      <c r="D1377" t="s">
        <v>1829</v>
      </c>
      <c r="E1377" t="s">
        <v>1829</v>
      </c>
      <c r="F1377" t="s">
        <v>1829</v>
      </c>
      <c r="G1377" t="s">
        <v>1829</v>
      </c>
      <c r="H1377" t="s">
        <v>1829</v>
      </c>
      <c r="I1377" t="s">
        <v>1829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</row>
    <row r="1378" spans="1:42" x14ac:dyDescent="0.2">
      <c r="A1378" t="s">
        <v>1829</v>
      </c>
      <c r="B1378" t="s">
        <v>1829</v>
      </c>
      <c r="C1378" t="s">
        <v>1829</v>
      </c>
      <c r="D1378" t="s">
        <v>1829</v>
      </c>
      <c r="E1378" t="s">
        <v>1829</v>
      </c>
      <c r="F1378" t="s">
        <v>1829</v>
      </c>
      <c r="G1378" t="s">
        <v>1829</v>
      </c>
      <c r="H1378" t="s">
        <v>1829</v>
      </c>
      <c r="I1378" t="s">
        <v>1829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0</v>
      </c>
    </row>
    <row r="1379" spans="1:42" x14ac:dyDescent="0.2">
      <c r="A1379" t="s">
        <v>1829</v>
      </c>
      <c r="B1379" t="s">
        <v>1829</v>
      </c>
      <c r="C1379" t="s">
        <v>1829</v>
      </c>
      <c r="D1379" t="s">
        <v>1829</v>
      </c>
      <c r="E1379" t="s">
        <v>1829</v>
      </c>
      <c r="F1379" t="s">
        <v>1829</v>
      </c>
      <c r="G1379" t="s">
        <v>1829</v>
      </c>
      <c r="H1379" t="s">
        <v>1829</v>
      </c>
      <c r="I1379" t="s">
        <v>1829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</row>
    <row r="1380" spans="1:42" x14ac:dyDescent="0.2">
      <c r="A1380" t="s">
        <v>1829</v>
      </c>
      <c r="B1380" t="s">
        <v>1829</v>
      </c>
      <c r="C1380" t="s">
        <v>1829</v>
      </c>
      <c r="D1380" t="s">
        <v>1829</v>
      </c>
      <c r="E1380" t="s">
        <v>1829</v>
      </c>
      <c r="F1380" t="s">
        <v>1829</v>
      </c>
      <c r="G1380" t="s">
        <v>1829</v>
      </c>
      <c r="H1380" t="s">
        <v>1829</v>
      </c>
      <c r="I1380" t="s">
        <v>1829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v>0</v>
      </c>
      <c r="AH1380">
        <v>0</v>
      </c>
      <c r="AI1380">
        <v>0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0</v>
      </c>
    </row>
    <row r="1381" spans="1:42" x14ac:dyDescent="0.2">
      <c r="A1381" t="s">
        <v>1829</v>
      </c>
      <c r="B1381" t="s">
        <v>1829</v>
      </c>
      <c r="C1381" t="s">
        <v>1829</v>
      </c>
      <c r="D1381" t="s">
        <v>1829</v>
      </c>
      <c r="E1381" t="s">
        <v>1829</v>
      </c>
      <c r="F1381" t="s">
        <v>1829</v>
      </c>
      <c r="G1381" t="s">
        <v>1829</v>
      </c>
      <c r="H1381" t="s">
        <v>1829</v>
      </c>
      <c r="I1381" t="s">
        <v>1829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>
        <v>0</v>
      </c>
      <c r="AH1381">
        <v>0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</row>
    <row r="1382" spans="1:42" x14ac:dyDescent="0.2">
      <c r="A1382" t="s">
        <v>1829</v>
      </c>
      <c r="B1382" t="s">
        <v>1829</v>
      </c>
      <c r="C1382" t="s">
        <v>1829</v>
      </c>
      <c r="D1382" t="s">
        <v>1829</v>
      </c>
      <c r="E1382" t="s">
        <v>1829</v>
      </c>
      <c r="F1382" t="s">
        <v>1829</v>
      </c>
      <c r="G1382" t="s">
        <v>1829</v>
      </c>
      <c r="H1382" t="s">
        <v>1829</v>
      </c>
      <c r="I1382" t="s">
        <v>1829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</row>
    <row r="1383" spans="1:42" x14ac:dyDescent="0.2">
      <c r="A1383" t="s">
        <v>1829</v>
      </c>
      <c r="B1383" t="s">
        <v>1829</v>
      </c>
      <c r="C1383" t="s">
        <v>1829</v>
      </c>
      <c r="D1383" t="s">
        <v>1829</v>
      </c>
      <c r="E1383" t="s">
        <v>1829</v>
      </c>
      <c r="F1383" t="s">
        <v>1829</v>
      </c>
      <c r="G1383" t="s">
        <v>1829</v>
      </c>
      <c r="H1383" t="s">
        <v>1829</v>
      </c>
      <c r="I1383" t="s">
        <v>1829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0</v>
      </c>
      <c r="AH1383">
        <v>0</v>
      </c>
      <c r="AI1383">
        <v>0</v>
      </c>
      <c r="AJ1383">
        <v>0</v>
      </c>
      <c r="AK1383">
        <v>0</v>
      </c>
      <c r="AL1383">
        <v>0</v>
      </c>
      <c r="AM1383">
        <v>0</v>
      </c>
      <c r="AN1383">
        <v>0</v>
      </c>
      <c r="AO1383">
        <v>0</v>
      </c>
      <c r="AP1383">
        <v>0</v>
      </c>
    </row>
    <row r="1384" spans="1:42" x14ac:dyDescent="0.2">
      <c r="A1384" t="s">
        <v>1829</v>
      </c>
      <c r="B1384" t="s">
        <v>1829</v>
      </c>
      <c r="C1384" t="s">
        <v>1829</v>
      </c>
      <c r="D1384" t="s">
        <v>1829</v>
      </c>
      <c r="E1384" t="s">
        <v>1829</v>
      </c>
      <c r="F1384" t="s">
        <v>1829</v>
      </c>
      <c r="G1384" t="s">
        <v>1829</v>
      </c>
      <c r="H1384" t="s">
        <v>1829</v>
      </c>
      <c r="I1384" t="s">
        <v>1829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v>0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0</v>
      </c>
      <c r="AO1384">
        <v>0</v>
      </c>
      <c r="AP1384">
        <v>0</v>
      </c>
    </row>
    <row r="1385" spans="1:42" x14ac:dyDescent="0.2">
      <c r="A1385" t="s">
        <v>1829</v>
      </c>
      <c r="B1385" t="s">
        <v>1829</v>
      </c>
      <c r="C1385" t="s">
        <v>1829</v>
      </c>
      <c r="D1385" t="s">
        <v>1829</v>
      </c>
      <c r="E1385" t="s">
        <v>1829</v>
      </c>
      <c r="F1385" t="s">
        <v>1829</v>
      </c>
      <c r="G1385" t="s">
        <v>1829</v>
      </c>
      <c r="H1385" t="s">
        <v>1829</v>
      </c>
      <c r="I1385" t="s">
        <v>1829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v>0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</row>
    <row r="1386" spans="1:42" x14ac:dyDescent="0.2">
      <c r="A1386" t="s">
        <v>1829</v>
      </c>
      <c r="B1386" t="s">
        <v>1829</v>
      </c>
      <c r="C1386" t="s">
        <v>1829</v>
      </c>
      <c r="D1386" t="s">
        <v>1829</v>
      </c>
      <c r="E1386" t="s">
        <v>1829</v>
      </c>
      <c r="F1386" t="s">
        <v>1829</v>
      </c>
      <c r="G1386" t="s">
        <v>1829</v>
      </c>
      <c r="H1386" t="s">
        <v>1829</v>
      </c>
      <c r="I1386" t="s">
        <v>1829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0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0</v>
      </c>
    </row>
    <row r="1387" spans="1:42" x14ac:dyDescent="0.2">
      <c r="A1387" t="s">
        <v>1829</v>
      </c>
      <c r="B1387" t="s">
        <v>1829</v>
      </c>
      <c r="C1387" t="s">
        <v>1829</v>
      </c>
      <c r="D1387" t="s">
        <v>1829</v>
      </c>
      <c r="E1387" t="s">
        <v>1829</v>
      </c>
      <c r="F1387" t="s">
        <v>1829</v>
      </c>
      <c r="G1387" t="s">
        <v>1829</v>
      </c>
      <c r="H1387" t="s">
        <v>1829</v>
      </c>
      <c r="I1387" t="s">
        <v>1829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</row>
    <row r="1388" spans="1:42" x14ac:dyDescent="0.2">
      <c r="A1388" t="s">
        <v>1829</v>
      </c>
      <c r="B1388" t="s">
        <v>1829</v>
      </c>
      <c r="C1388" t="s">
        <v>1829</v>
      </c>
      <c r="D1388" t="s">
        <v>1829</v>
      </c>
      <c r="E1388" t="s">
        <v>1829</v>
      </c>
      <c r="F1388" t="s">
        <v>1829</v>
      </c>
      <c r="G1388" t="s">
        <v>1829</v>
      </c>
      <c r="H1388" t="s">
        <v>1829</v>
      </c>
      <c r="I1388" t="s">
        <v>1829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0</v>
      </c>
      <c r="AI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0</v>
      </c>
    </row>
    <row r="1389" spans="1:42" x14ac:dyDescent="0.2">
      <c r="A1389" t="s">
        <v>1829</v>
      </c>
      <c r="B1389" t="s">
        <v>1829</v>
      </c>
      <c r="C1389" t="s">
        <v>1829</v>
      </c>
      <c r="D1389" t="s">
        <v>1829</v>
      </c>
      <c r="E1389" t="s">
        <v>1829</v>
      </c>
      <c r="F1389" t="s">
        <v>1829</v>
      </c>
      <c r="G1389" t="s">
        <v>1829</v>
      </c>
      <c r="H1389" t="s">
        <v>1829</v>
      </c>
      <c r="I1389" t="s">
        <v>1829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</row>
    <row r="1390" spans="1:42" x14ac:dyDescent="0.2">
      <c r="A1390" t="s">
        <v>1829</v>
      </c>
      <c r="B1390" t="s">
        <v>1829</v>
      </c>
      <c r="C1390" t="s">
        <v>1829</v>
      </c>
      <c r="D1390" t="s">
        <v>1829</v>
      </c>
      <c r="E1390" t="s">
        <v>1829</v>
      </c>
      <c r="F1390" t="s">
        <v>1829</v>
      </c>
      <c r="G1390" t="s">
        <v>1829</v>
      </c>
      <c r="H1390" t="s">
        <v>1829</v>
      </c>
      <c r="I1390" t="s">
        <v>1829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0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</row>
    <row r="1391" spans="1:42" x14ac:dyDescent="0.2">
      <c r="A1391" t="s">
        <v>1829</v>
      </c>
      <c r="B1391" t="s">
        <v>1829</v>
      </c>
      <c r="C1391" t="s">
        <v>1829</v>
      </c>
      <c r="D1391" t="s">
        <v>1829</v>
      </c>
      <c r="E1391" t="s">
        <v>1829</v>
      </c>
      <c r="F1391" t="s">
        <v>1829</v>
      </c>
      <c r="G1391" t="s">
        <v>1829</v>
      </c>
      <c r="H1391" t="s">
        <v>1829</v>
      </c>
      <c r="I1391" t="s">
        <v>1829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0</v>
      </c>
      <c r="AG1391">
        <v>0</v>
      </c>
      <c r="AH1391">
        <v>0</v>
      </c>
      <c r="AI1391">
        <v>0</v>
      </c>
      <c r="AJ1391">
        <v>0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>
        <v>0</v>
      </c>
    </row>
    <row r="1392" spans="1:42" x14ac:dyDescent="0.2">
      <c r="A1392" t="s">
        <v>1829</v>
      </c>
      <c r="B1392" t="s">
        <v>1829</v>
      </c>
      <c r="C1392" t="s">
        <v>1829</v>
      </c>
      <c r="D1392" t="s">
        <v>1829</v>
      </c>
      <c r="E1392" t="s">
        <v>1829</v>
      </c>
      <c r="F1392" t="s">
        <v>1829</v>
      </c>
      <c r="G1392" t="s">
        <v>1829</v>
      </c>
      <c r="H1392" t="s">
        <v>1829</v>
      </c>
      <c r="I1392" t="s">
        <v>1829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v>0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</row>
    <row r="1393" spans="1:42" x14ac:dyDescent="0.2">
      <c r="A1393" t="s">
        <v>1829</v>
      </c>
      <c r="B1393" t="s">
        <v>1829</v>
      </c>
      <c r="C1393" t="s">
        <v>1829</v>
      </c>
      <c r="D1393" t="s">
        <v>1829</v>
      </c>
      <c r="E1393" t="s">
        <v>1829</v>
      </c>
      <c r="F1393" t="s">
        <v>1829</v>
      </c>
      <c r="G1393" t="s">
        <v>1829</v>
      </c>
      <c r="H1393" t="s">
        <v>1829</v>
      </c>
      <c r="I1393" t="s">
        <v>1829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0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</row>
    <row r="1394" spans="1:42" x14ac:dyDescent="0.2">
      <c r="A1394" t="s">
        <v>1829</v>
      </c>
      <c r="B1394" t="s">
        <v>1829</v>
      </c>
      <c r="C1394" t="s">
        <v>1829</v>
      </c>
      <c r="D1394" t="s">
        <v>1829</v>
      </c>
      <c r="E1394" t="s">
        <v>1829</v>
      </c>
      <c r="F1394" t="s">
        <v>1829</v>
      </c>
      <c r="G1394" t="s">
        <v>1829</v>
      </c>
      <c r="H1394" t="s">
        <v>1829</v>
      </c>
      <c r="I1394" t="s">
        <v>1829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</row>
    <row r="1395" spans="1:42" x14ac:dyDescent="0.2">
      <c r="A1395" t="s">
        <v>1829</v>
      </c>
      <c r="B1395" t="s">
        <v>1829</v>
      </c>
      <c r="C1395" t="s">
        <v>1829</v>
      </c>
      <c r="D1395" t="s">
        <v>1829</v>
      </c>
      <c r="E1395" t="s">
        <v>1829</v>
      </c>
      <c r="F1395" t="s">
        <v>1829</v>
      </c>
      <c r="G1395" t="s">
        <v>1829</v>
      </c>
      <c r="H1395" t="s">
        <v>1829</v>
      </c>
      <c r="I1395" t="s">
        <v>1829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>
        <v>0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</row>
    <row r="1396" spans="1:42" x14ac:dyDescent="0.2">
      <c r="A1396" t="s">
        <v>1829</v>
      </c>
      <c r="B1396" t="s">
        <v>1829</v>
      </c>
      <c r="C1396" t="s">
        <v>1829</v>
      </c>
      <c r="D1396" t="s">
        <v>1829</v>
      </c>
      <c r="E1396" t="s">
        <v>1829</v>
      </c>
      <c r="F1396" t="s">
        <v>1829</v>
      </c>
      <c r="G1396" t="s">
        <v>1829</v>
      </c>
      <c r="H1396" t="s">
        <v>1829</v>
      </c>
      <c r="I1396" t="s">
        <v>1829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>
        <v>0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0</v>
      </c>
    </row>
    <row r="1397" spans="1:42" x14ac:dyDescent="0.2">
      <c r="A1397" t="s">
        <v>1829</v>
      </c>
      <c r="B1397" t="s">
        <v>1829</v>
      </c>
      <c r="C1397" t="s">
        <v>1829</v>
      </c>
      <c r="D1397" t="s">
        <v>1829</v>
      </c>
      <c r="E1397" t="s">
        <v>1829</v>
      </c>
      <c r="F1397" t="s">
        <v>1829</v>
      </c>
      <c r="G1397" t="s">
        <v>1829</v>
      </c>
      <c r="H1397" t="s">
        <v>1829</v>
      </c>
      <c r="I1397" t="s">
        <v>1829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>
        <v>0</v>
      </c>
    </row>
    <row r="1398" spans="1:42" x14ac:dyDescent="0.2">
      <c r="A1398" t="s">
        <v>1829</v>
      </c>
      <c r="B1398" t="s">
        <v>1829</v>
      </c>
      <c r="C1398" t="s">
        <v>1829</v>
      </c>
      <c r="D1398" t="s">
        <v>1829</v>
      </c>
      <c r="E1398" t="s">
        <v>1829</v>
      </c>
      <c r="F1398" t="s">
        <v>1829</v>
      </c>
      <c r="G1398" t="s">
        <v>1829</v>
      </c>
      <c r="H1398" t="s">
        <v>1829</v>
      </c>
      <c r="I1398" t="s">
        <v>1829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0</v>
      </c>
      <c r="AG1398">
        <v>0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</row>
    <row r="1399" spans="1:42" x14ac:dyDescent="0.2">
      <c r="A1399" t="s">
        <v>1829</v>
      </c>
      <c r="B1399" t="s">
        <v>1829</v>
      </c>
      <c r="C1399" t="s">
        <v>1829</v>
      </c>
      <c r="D1399" t="s">
        <v>1829</v>
      </c>
      <c r="E1399" t="s">
        <v>1829</v>
      </c>
      <c r="F1399" t="s">
        <v>1829</v>
      </c>
      <c r="G1399" t="s">
        <v>1829</v>
      </c>
      <c r="H1399" t="s">
        <v>1829</v>
      </c>
      <c r="I1399" t="s">
        <v>1829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</row>
    <row r="1400" spans="1:42" x14ac:dyDescent="0.2">
      <c r="A1400" t="s">
        <v>1829</v>
      </c>
      <c r="B1400" t="s">
        <v>1829</v>
      </c>
      <c r="C1400" t="s">
        <v>1829</v>
      </c>
      <c r="D1400" t="s">
        <v>1829</v>
      </c>
      <c r="E1400" t="s">
        <v>1829</v>
      </c>
      <c r="F1400" t="s">
        <v>1829</v>
      </c>
      <c r="G1400" t="s">
        <v>1829</v>
      </c>
      <c r="H1400" t="s">
        <v>1829</v>
      </c>
      <c r="I1400" t="s">
        <v>1829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0</v>
      </c>
      <c r="AI1400">
        <v>0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</row>
    <row r="1401" spans="1:42" x14ac:dyDescent="0.2">
      <c r="A1401" t="s">
        <v>1829</v>
      </c>
      <c r="B1401" t="s">
        <v>1829</v>
      </c>
      <c r="C1401" t="s">
        <v>1829</v>
      </c>
      <c r="D1401" t="s">
        <v>1829</v>
      </c>
      <c r="E1401" t="s">
        <v>1829</v>
      </c>
      <c r="F1401" t="s">
        <v>1829</v>
      </c>
      <c r="G1401" t="s">
        <v>1829</v>
      </c>
      <c r="H1401" t="s">
        <v>1829</v>
      </c>
      <c r="I1401" t="s">
        <v>1829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</row>
    <row r="1402" spans="1:42" x14ac:dyDescent="0.2">
      <c r="A1402" t="s">
        <v>1829</v>
      </c>
      <c r="B1402" t="s">
        <v>1829</v>
      </c>
      <c r="C1402" t="s">
        <v>1829</v>
      </c>
      <c r="D1402" t="s">
        <v>1829</v>
      </c>
      <c r="E1402" t="s">
        <v>1829</v>
      </c>
      <c r="F1402" t="s">
        <v>1829</v>
      </c>
      <c r="G1402" t="s">
        <v>1829</v>
      </c>
      <c r="H1402" t="s">
        <v>1829</v>
      </c>
      <c r="I1402" t="s">
        <v>1829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</row>
    <row r="1403" spans="1:42" x14ac:dyDescent="0.2">
      <c r="A1403" t="s">
        <v>1829</v>
      </c>
      <c r="B1403" t="s">
        <v>1829</v>
      </c>
      <c r="C1403" t="s">
        <v>1829</v>
      </c>
      <c r="D1403" t="s">
        <v>1829</v>
      </c>
      <c r="E1403" t="s">
        <v>1829</v>
      </c>
      <c r="F1403" t="s">
        <v>1829</v>
      </c>
      <c r="G1403" t="s">
        <v>1829</v>
      </c>
      <c r="H1403" t="s">
        <v>1829</v>
      </c>
      <c r="I1403" t="s">
        <v>1829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0</v>
      </c>
      <c r="AI1403">
        <v>0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</row>
    <row r="1404" spans="1:42" x14ac:dyDescent="0.2">
      <c r="A1404" t="s">
        <v>1829</v>
      </c>
      <c r="B1404" t="s">
        <v>1829</v>
      </c>
      <c r="C1404" t="s">
        <v>1829</v>
      </c>
      <c r="D1404" t="s">
        <v>1829</v>
      </c>
      <c r="E1404" t="s">
        <v>1829</v>
      </c>
      <c r="F1404" t="s">
        <v>1829</v>
      </c>
      <c r="G1404" t="s">
        <v>1829</v>
      </c>
      <c r="H1404" t="s">
        <v>1829</v>
      </c>
      <c r="I1404" t="s">
        <v>1829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</row>
    <row r="1405" spans="1:42" x14ac:dyDescent="0.2">
      <c r="A1405" t="s">
        <v>1829</v>
      </c>
      <c r="B1405" t="s">
        <v>1829</v>
      </c>
      <c r="C1405" t="s">
        <v>1829</v>
      </c>
      <c r="D1405" t="s">
        <v>1829</v>
      </c>
      <c r="E1405" t="s">
        <v>1829</v>
      </c>
      <c r="F1405" t="s">
        <v>1829</v>
      </c>
      <c r="G1405" t="s">
        <v>1829</v>
      </c>
      <c r="H1405" t="s">
        <v>1829</v>
      </c>
      <c r="I1405" t="s">
        <v>1829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0</v>
      </c>
    </row>
    <row r="1406" spans="1:42" x14ac:dyDescent="0.2">
      <c r="A1406" t="s">
        <v>1829</v>
      </c>
      <c r="B1406" t="s">
        <v>1829</v>
      </c>
      <c r="C1406" t="s">
        <v>1829</v>
      </c>
      <c r="D1406" t="s">
        <v>1829</v>
      </c>
      <c r="E1406" t="s">
        <v>1829</v>
      </c>
      <c r="F1406" t="s">
        <v>1829</v>
      </c>
      <c r="G1406" t="s">
        <v>1829</v>
      </c>
      <c r="H1406" t="s">
        <v>1829</v>
      </c>
      <c r="I1406" t="s">
        <v>1829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0</v>
      </c>
      <c r="AI1406">
        <v>0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0</v>
      </c>
    </row>
    <row r="1407" spans="1:42" x14ac:dyDescent="0.2">
      <c r="A1407" t="s">
        <v>1829</v>
      </c>
      <c r="B1407" t="s">
        <v>1829</v>
      </c>
      <c r="C1407" t="s">
        <v>1829</v>
      </c>
      <c r="D1407" t="s">
        <v>1829</v>
      </c>
      <c r="E1407" t="s">
        <v>1829</v>
      </c>
      <c r="F1407" t="s">
        <v>1829</v>
      </c>
      <c r="G1407" t="s">
        <v>1829</v>
      </c>
      <c r="H1407" t="s">
        <v>1829</v>
      </c>
      <c r="I1407" t="s">
        <v>1829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>
        <v>0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0</v>
      </c>
    </row>
    <row r="1408" spans="1:42" x14ac:dyDescent="0.2">
      <c r="A1408" t="s">
        <v>1829</v>
      </c>
      <c r="B1408" t="s">
        <v>1829</v>
      </c>
      <c r="C1408" t="s">
        <v>1829</v>
      </c>
      <c r="D1408" t="s">
        <v>1829</v>
      </c>
      <c r="E1408" t="s">
        <v>1829</v>
      </c>
      <c r="F1408" t="s">
        <v>1829</v>
      </c>
      <c r="G1408" t="s">
        <v>1829</v>
      </c>
      <c r="H1408" t="s">
        <v>1829</v>
      </c>
      <c r="I1408" t="s">
        <v>1829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>
        <v>0</v>
      </c>
      <c r="AI1408">
        <v>0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0</v>
      </c>
    </row>
    <row r="1409" spans="1:42" x14ac:dyDescent="0.2">
      <c r="A1409" t="s">
        <v>1829</v>
      </c>
      <c r="B1409" t="s">
        <v>1829</v>
      </c>
      <c r="C1409" t="s">
        <v>1829</v>
      </c>
      <c r="D1409" t="s">
        <v>1829</v>
      </c>
      <c r="E1409" t="s">
        <v>1829</v>
      </c>
      <c r="F1409" t="s">
        <v>1829</v>
      </c>
      <c r="G1409" t="s">
        <v>1829</v>
      </c>
      <c r="H1409" t="s">
        <v>1829</v>
      </c>
      <c r="I1409" t="s">
        <v>1829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  <c r="AH1409">
        <v>0</v>
      </c>
      <c r="AI1409">
        <v>0</v>
      </c>
      <c r="AJ1409">
        <v>0</v>
      </c>
      <c r="AK1409">
        <v>0</v>
      </c>
      <c r="AL1409">
        <v>0</v>
      </c>
      <c r="AM1409">
        <v>0</v>
      </c>
      <c r="AN1409">
        <v>0</v>
      </c>
      <c r="AO1409">
        <v>0</v>
      </c>
      <c r="AP1409">
        <v>0</v>
      </c>
    </row>
    <row r="1410" spans="1:42" x14ac:dyDescent="0.2">
      <c r="A1410" t="s">
        <v>1829</v>
      </c>
      <c r="B1410" t="s">
        <v>1829</v>
      </c>
      <c r="C1410" t="s">
        <v>1829</v>
      </c>
      <c r="D1410" t="s">
        <v>1829</v>
      </c>
      <c r="E1410" t="s">
        <v>1829</v>
      </c>
      <c r="F1410" t="s">
        <v>1829</v>
      </c>
      <c r="G1410" t="s">
        <v>1829</v>
      </c>
      <c r="H1410" t="s">
        <v>1829</v>
      </c>
      <c r="I1410" t="s">
        <v>1829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>
        <v>0</v>
      </c>
    </row>
    <row r="1411" spans="1:42" x14ac:dyDescent="0.2">
      <c r="A1411" t="s">
        <v>1829</v>
      </c>
      <c r="B1411" t="s">
        <v>1829</v>
      </c>
      <c r="C1411" t="s">
        <v>1829</v>
      </c>
      <c r="D1411" t="s">
        <v>1829</v>
      </c>
      <c r="E1411" t="s">
        <v>1829</v>
      </c>
      <c r="F1411" t="s">
        <v>1829</v>
      </c>
      <c r="G1411" t="s">
        <v>1829</v>
      </c>
      <c r="H1411" t="s">
        <v>1829</v>
      </c>
      <c r="I1411" t="s">
        <v>1829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</row>
    <row r="1412" spans="1:42" x14ac:dyDescent="0.2">
      <c r="A1412" t="s">
        <v>1829</v>
      </c>
      <c r="B1412" t="s">
        <v>1829</v>
      </c>
      <c r="C1412" t="s">
        <v>1829</v>
      </c>
      <c r="D1412" t="s">
        <v>1829</v>
      </c>
      <c r="E1412" t="s">
        <v>1829</v>
      </c>
      <c r="F1412" t="s">
        <v>1829</v>
      </c>
      <c r="G1412" t="s">
        <v>1829</v>
      </c>
      <c r="H1412" t="s">
        <v>1829</v>
      </c>
      <c r="I1412" t="s">
        <v>1829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0</v>
      </c>
    </row>
    <row r="1413" spans="1:42" x14ac:dyDescent="0.2">
      <c r="A1413" t="s">
        <v>1829</v>
      </c>
      <c r="B1413" t="s">
        <v>1829</v>
      </c>
      <c r="C1413" t="s">
        <v>1829</v>
      </c>
      <c r="D1413" t="s">
        <v>1829</v>
      </c>
      <c r="E1413" t="s">
        <v>1829</v>
      </c>
      <c r="F1413" t="s">
        <v>1829</v>
      </c>
      <c r="G1413" t="s">
        <v>1829</v>
      </c>
      <c r="H1413" t="s">
        <v>1829</v>
      </c>
      <c r="I1413" t="s">
        <v>1829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>
        <v>0</v>
      </c>
      <c r="AO1413">
        <v>0</v>
      </c>
      <c r="AP1413">
        <v>0</v>
      </c>
    </row>
    <row r="1414" spans="1:42" x14ac:dyDescent="0.2">
      <c r="A1414" t="s">
        <v>1829</v>
      </c>
      <c r="B1414" t="s">
        <v>1829</v>
      </c>
      <c r="C1414" t="s">
        <v>1829</v>
      </c>
      <c r="D1414" t="s">
        <v>1829</v>
      </c>
      <c r="E1414" t="s">
        <v>1829</v>
      </c>
      <c r="F1414" t="s">
        <v>1829</v>
      </c>
      <c r="G1414" t="s">
        <v>1829</v>
      </c>
      <c r="H1414" t="s">
        <v>1829</v>
      </c>
      <c r="I1414" t="s">
        <v>1829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0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</row>
    <row r="1415" spans="1:42" x14ac:dyDescent="0.2">
      <c r="A1415" t="s">
        <v>1829</v>
      </c>
      <c r="B1415" t="s">
        <v>1829</v>
      </c>
      <c r="C1415" t="s">
        <v>1829</v>
      </c>
      <c r="D1415" t="s">
        <v>1829</v>
      </c>
      <c r="E1415" t="s">
        <v>1829</v>
      </c>
      <c r="F1415" t="s">
        <v>1829</v>
      </c>
      <c r="G1415" t="s">
        <v>1829</v>
      </c>
      <c r="H1415" t="s">
        <v>1829</v>
      </c>
      <c r="I1415" t="s">
        <v>1829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</row>
    <row r="1416" spans="1:42" x14ac:dyDescent="0.2">
      <c r="A1416" t="s">
        <v>1829</v>
      </c>
      <c r="B1416" t="s">
        <v>1829</v>
      </c>
      <c r="C1416" t="s">
        <v>1829</v>
      </c>
      <c r="D1416" t="s">
        <v>1829</v>
      </c>
      <c r="E1416" t="s">
        <v>1829</v>
      </c>
      <c r="F1416" t="s">
        <v>1829</v>
      </c>
      <c r="G1416" t="s">
        <v>1829</v>
      </c>
      <c r="H1416" t="s">
        <v>1829</v>
      </c>
      <c r="I1416" t="s">
        <v>1829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0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>
        <v>0</v>
      </c>
    </row>
    <row r="1417" spans="1:42" x14ac:dyDescent="0.2">
      <c r="A1417" t="s">
        <v>1829</v>
      </c>
      <c r="B1417" t="s">
        <v>1829</v>
      </c>
      <c r="C1417" t="s">
        <v>1829</v>
      </c>
      <c r="D1417" t="s">
        <v>1829</v>
      </c>
      <c r="E1417" t="s">
        <v>1829</v>
      </c>
      <c r="F1417" t="s">
        <v>1829</v>
      </c>
      <c r="G1417" t="s">
        <v>1829</v>
      </c>
      <c r="H1417" t="s">
        <v>1829</v>
      </c>
      <c r="I1417" t="s">
        <v>1829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</row>
    <row r="1418" spans="1:42" x14ac:dyDescent="0.2">
      <c r="A1418" t="s">
        <v>1829</v>
      </c>
      <c r="B1418" t="s">
        <v>1829</v>
      </c>
      <c r="C1418" t="s">
        <v>1829</v>
      </c>
      <c r="D1418" t="s">
        <v>1829</v>
      </c>
      <c r="E1418" t="s">
        <v>1829</v>
      </c>
      <c r="F1418" t="s">
        <v>1829</v>
      </c>
      <c r="G1418" t="s">
        <v>1829</v>
      </c>
      <c r="H1418" t="s">
        <v>1829</v>
      </c>
      <c r="I1418" t="s">
        <v>1829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0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0</v>
      </c>
      <c r="AP1418">
        <v>0</v>
      </c>
    </row>
    <row r="1419" spans="1:42" x14ac:dyDescent="0.2">
      <c r="A1419" t="s">
        <v>1829</v>
      </c>
      <c r="B1419" t="s">
        <v>1829</v>
      </c>
      <c r="C1419" t="s">
        <v>1829</v>
      </c>
      <c r="D1419" t="s">
        <v>1829</v>
      </c>
      <c r="E1419" t="s">
        <v>1829</v>
      </c>
      <c r="F1419" t="s">
        <v>1829</v>
      </c>
      <c r="G1419" t="s">
        <v>1829</v>
      </c>
      <c r="H1419" t="s">
        <v>1829</v>
      </c>
      <c r="I1419" t="s">
        <v>1829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0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>
        <v>0</v>
      </c>
    </row>
    <row r="1420" spans="1:42" x14ac:dyDescent="0.2">
      <c r="A1420" t="s">
        <v>1829</v>
      </c>
      <c r="B1420" t="s">
        <v>1829</v>
      </c>
      <c r="C1420" t="s">
        <v>1829</v>
      </c>
      <c r="D1420" t="s">
        <v>1829</v>
      </c>
      <c r="E1420" t="s">
        <v>1829</v>
      </c>
      <c r="F1420" t="s">
        <v>1829</v>
      </c>
      <c r="G1420" t="s">
        <v>1829</v>
      </c>
      <c r="H1420" t="s">
        <v>1829</v>
      </c>
      <c r="I1420" t="s">
        <v>1829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0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>
        <v>0</v>
      </c>
    </row>
    <row r="1421" spans="1:42" x14ac:dyDescent="0.2">
      <c r="A1421" t="s">
        <v>1829</v>
      </c>
      <c r="B1421" t="s">
        <v>1829</v>
      </c>
      <c r="C1421" t="s">
        <v>1829</v>
      </c>
      <c r="D1421" t="s">
        <v>1829</v>
      </c>
      <c r="E1421" t="s">
        <v>1829</v>
      </c>
      <c r="F1421" t="s">
        <v>1829</v>
      </c>
      <c r="G1421" t="s">
        <v>1829</v>
      </c>
      <c r="H1421" t="s">
        <v>1829</v>
      </c>
      <c r="I1421" t="s">
        <v>1829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>
        <v>0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>
        <v>0</v>
      </c>
    </row>
    <row r="1422" spans="1:42" x14ac:dyDescent="0.2">
      <c r="A1422" t="s">
        <v>1829</v>
      </c>
      <c r="B1422" t="s">
        <v>1829</v>
      </c>
      <c r="C1422" t="s">
        <v>1829</v>
      </c>
      <c r="D1422" t="s">
        <v>1829</v>
      </c>
      <c r="E1422" t="s">
        <v>1829</v>
      </c>
      <c r="F1422" t="s">
        <v>1829</v>
      </c>
      <c r="G1422" t="s">
        <v>1829</v>
      </c>
      <c r="H1422" t="s">
        <v>1829</v>
      </c>
      <c r="I1422" t="s">
        <v>1829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>
        <v>0</v>
      </c>
    </row>
    <row r="1423" spans="1:42" x14ac:dyDescent="0.2">
      <c r="A1423" t="s">
        <v>1829</v>
      </c>
      <c r="B1423" t="s">
        <v>1829</v>
      </c>
      <c r="C1423" t="s">
        <v>1829</v>
      </c>
      <c r="D1423" t="s">
        <v>1829</v>
      </c>
      <c r="E1423" t="s">
        <v>1829</v>
      </c>
      <c r="F1423" t="s">
        <v>1829</v>
      </c>
      <c r="G1423" t="s">
        <v>1829</v>
      </c>
      <c r="H1423" t="s">
        <v>1829</v>
      </c>
      <c r="I1423" t="s">
        <v>1829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>
        <v>0</v>
      </c>
    </row>
    <row r="1424" spans="1:42" x14ac:dyDescent="0.2">
      <c r="A1424" t="s">
        <v>1829</v>
      </c>
      <c r="B1424" t="s">
        <v>1829</v>
      </c>
      <c r="C1424" t="s">
        <v>1829</v>
      </c>
      <c r="D1424" t="s">
        <v>1829</v>
      </c>
      <c r="E1424" t="s">
        <v>1829</v>
      </c>
      <c r="F1424" t="s">
        <v>1829</v>
      </c>
      <c r="G1424" t="s">
        <v>1829</v>
      </c>
      <c r="H1424" t="s">
        <v>1829</v>
      </c>
      <c r="I1424" t="s">
        <v>1829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>
        <v>0</v>
      </c>
      <c r="AH1424">
        <v>0</v>
      </c>
      <c r="AI1424">
        <v>0</v>
      </c>
      <c r="AJ1424">
        <v>0</v>
      </c>
      <c r="AK1424">
        <v>0</v>
      </c>
      <c r="AL1424">
        <v>0</v>
      </c>
      <c r="AM1424">
        <v>0</v>
      </c>
      <c r="AN1424">
        <v>0</v>
      </c>
      <c r="AO1424">
        <v>0</v>
      </c>
      <c r="AP1424">
        <v>0</v>
      </c>
    </row>
    <row r="1425" spans="1:42" x14ac:dyDescent="0.2">
      <c r="A1425" t="s">
        <v>1829</v>
      </c>
      <c r="B1425" t="s">
        <v>1829</v>
      </c>
      <c r="C1425" t="s">
        <v>1829</v>
      </c>
      <c r="D1425" t="s">
        <v>1829</v>
      </c>
      <c r="E1425" t="s">
        <v>1829</v>
      </c>
      <c r="F1425" t="s">
        <v>1829</v>
      </c>
      <c r="G1425" t="s">
        <v>1829</v>
      </c>
      <c r="H1425" t="s">
        <v>1829</v>
      </c>
      <c r="I1425" t="s">
        <v>1829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0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0</v>
      </c>
    </row>
    <row r="1426" spans="1:42" x14ac:dyDescent="0.2">
      <c r="A1426" t="s">
        <v>1829</v>
      </c>
      <c r="B1426" t="s">
        <v>1829</v>
      </c>
      <c r="C1426" t="s">
        <v>1829</v>
      </c>
      <c r="D1426" t="s">
        <v>1829</v>
      </c>
      <c r="E1426" t="s">
        <v>1829</v>
      </c>
      <c r="F1426" t="s">
        <v>1829</v>
      </c>
      <c r="G1426" t="s">
        <v>1829</v>
      </c>
      <c r="H1426" t="s">
        <v>1829</v>
      </c>
      <c r="I1426" t="s">
        <v>1829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</row>
    <row r="1427" spans="1:42" x14ac:dyDescent="0.2">
      <c r="A1427" t="s">
        <v>1829</v>
      </c>
      <c r="B1427" t="s">
        <v>1829</v>
      </c>
      <c r="C1427" t="s">
        <v>1829</v>
      </c>
      <c r="D1427" t="s">
        <v>1829</v>
      </c>
      <c r="E1427" t="s">
        <v>1829</v>
      </c>
      <c r="F1427" t="s">
        <v>1829</v>
      </c>
      <c r="G1427" t="s">
        <v>1829</v>
      </c>
      <c r="H1427" t="s">
        <v>1829</v>
      </c>
      <c r="I1427" t="s">
        <v>1829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>
        <v>0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</row>
    <row r="1428" spans="1:42" x14ac:dyDescent="0.2">
      <c r="A1428" t="s">
        <v>1829</v>
      </c>
      <c r="B1428" t="s">
        <v>1829</v>
      </c>
      <c r="C1428" t="s">
        <v>1829</v>
      </c>
      <c r="D1428" t="s">
        <v>1829</v>
      </c>
      <c r="E1428" t="s">
        <v>1829</v>
      </c>
      <c r="F1428" t="s">
        <v>1829</v>
      </c>
      <c r="G1428" t="s">
        <v>1829</v>
      </c>
      <c r="H1428" t="s">
        <v>1829</v>
      </c>
      <c r="I1428" t="s">
        <v>1829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0</v>
      </c>
    </row>
    <row r="1429" spans="1:42" x14ac:dyDescent="0.2">
      <c r="A1429" t="s">
        <v>1829</v>
      </c>
      <c r="B1429" t="s">
        <v>1829</v>
      </c>
      <c r="C1429" t="s">
        <v>1829</v>
      </c>
      <c r="D1429" t="s">
        <v>1829</v>
      </c>
      <c r="E1429" t="s">
        <v>1829</v>
      </c>
      <c r="F1429" t="s">
        <v>1829</v>
      </c>
      <c r="G1429" t="s">
        <v>1829</v>
      </c>
      <c r="H1429" t="s">
        <v>1829</v>
      </c>
      <c r="I1429" t="s">
        <v>1829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0</v>
      </c>
      <c r="AO1429">
        <v>0</v>
      </c>
      <c r="AP1429">
        <v>0</v>
      </c>
    </row>
    <row r="1430" spans="1:42" x14ac:dyDescent="0.2">
      <c r="A1430" t="s">
        <v>1829</v>
      </c>
      <c r="B1430" t="s">
        <v>1829</v>
      </c>
      <c r="C1430" t="s">
        <v>1829</v>
      </c>
      <c r="D1430" t="s">
        <v>1829</v>
      </c>
      <c r="E1430" t="s">
        <v>1829</v>
      </c>
      <c r="F1430" t="s">
        <v>1829</v>
      </c>
      <c r="G1430" t="s">
        <v>1829</v>
      </c>
      <c r="H1430" t="s">
        <v>1829</v>
      </c>
      <c r="I1430" t="s">
        <v>1829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0</v>
      </c>
    </row>
    <row r="1431" spans="1:42" x14ac:dyDescent="0.2">
      <c r="A1431" t="s">
        <v>1829</v>
      </c>
      <c r="B1431" t="s">
        <v>1829</v>
      </c>
      <c r="C1431" t="s">
        <v>1829</v>
      </c>
      <c r="D1431" t="s">
        <v>1829</v>
      </c>
      <c r="E1431" t="s">
        <v>1829</v>
      </c>
      <c r="F1431" t="s">
        <v>1829</v>
      </c>
      <c r="G1431" t="s">
        <v>1829</v>
      </c>
      <c r="H1431" t="s">
        <v>1829</v>
      </c>
      <c r="I1431" t="s">
        <v>1829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0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0</v>
      </c>
    </row>
    <row r="1432" spans="1:42" x14ac:dyDescent="0.2">
      <c r="A1432" t="s">
        <v>1829</v>
      </c>
      <c r="B1432" t="s">
        <v>1829</v>
      </c>
      <c r="C1432" t="s">
        <v>1829</v>
      </c>
      <c r="D1432" t="s">
        <v>1829</v>
      </c>
      <c r="E1432" t="s">
        <v>1829</v>
      </c>
      <c r="F1432" t="s">
        <v>1829</v>
      </c>
      <c r="G1432" t="s">
        <v>1829</v>
      </c>
      <c r="H1432" t="s">
        <v>1829</v>
      </c>
      <c r="I1432" t="s">
        <v>1829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v>0</v>
      </c>
      <c r="AH1432">
        <v>0</v>
      </c>
      <c r="AI1432">
        <v>0</v>
      </c>
      <c r="AJ1432">
        <v>0</v>
      </c>
      <c r="AK1432">
        <v>0</v>
      </c>
      <c r="AL1432">
        <v>0</v>
      </c>
      <c r="AM1432">
        <v>0</v>
      </c>
      <c r="AN1432">
        <v>0</v>
      </c>
      <c r="AO1432">
        <v>0</v>
      </c>
      <c r="AP1432">
        <v>0</v>
      </c>
    </row>
    <row r="1433" spans="1:42" x14ac:dyDescent="0.2">
      <c r="A1433" t="s">
        <v>1829</v>
      </c>
      <c r="B1433" t="s">
        <v>1829</v>
      </c>
      <c r="C1433" t="s">
        <v>1829</v>
      </c>
      <c r="D1433" t="s">
        <v>1829</v>
      </c>
      <c r="E1433" t="s">
        <v>1829</v>
      </c>
      <c r="F1433" t="s">
        <v>1829</v>
      </c>
      <c r="G1433" t="s">
        <v>1829</v>
      </c>
      <c r="H1433" t="s">
        <v>1829</v>
      </c>
      <c r="I1433" t="s">
        <v>1829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0</v>
      </c>
      <c r="AI1433">
        <v>0</v>
      </c>
      <c r="AJ1433">
        <v>0</v>
      </c>
      <c r="AK1433">
        <v>0</v>
      </c>
      <c r="AL1433">
        <v>0</v>
      </c>
      <c r="AM1433">
        <v>0</v>
      </c>
      <c r="AN1433">
        <v>0</v>
      </c>
      <c r="AO1433">
        <v>0</v>
      </c>
      <c r="AP1433">
        <v>0</v>
      </c>
    </row>
    <row r="1434" spans="1:42" x14ac:dyDescent="0.2">
      <c r="A1434" t="s">
        <v>1829</v>
      </c>
      <c r="B1434" t="s">
        <v>1829</v>
      </c>
      <c r="C1434" t="s">
        <v>1829</v>
      </c>
      <c r="D1434" t="s">
        <v>1829</v>
      </c>
      <c r="E1434" t="s">
        <v>1829</v>
      </c>
      <c r="F1434" t="s">
        <v>1829</v>
      </c>
      <c r="G1434" t="s">
        <v>1829</v>
      </c>
      <c r="H1434" t="s">
        <v>1829</v>
      </c>
      <c r="I1434" t="s">
        <v>1829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0</v>
      </c>
    </row>
    <row r="1435" spans="1:42" x14ac:dyDescent="0.2">
      <c r="A1435" t="s">
        <v>1829</v>
      </c>
      <c r="B1435" t="s">
        <v>1829</v>
      </c>
      <c r="C1435" t="s">
        <v>1829</v>
      </c>
      <c r="D1435" t="s">
        <v>1829</v>
      </c>
      <c r="E1435" t="s">
        <v>1829</v>
      </c>
      <c r="F1435" t="s">
        <v>1829</v>
      </c>
      <c r="G1435" t="s">
        <v>1829</v>
      </c>
      <c r="H1435" t="s">
        <v>1829</v>
      </c>
      <c r="I1435" t="s">
        <v>1829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0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>
        <v>0</v>
      </c>
      <c r="AP1435">
        <v>0</v>
      </c>
    </row>
    <row r="1436" spans="1:42" x14ac:dyDescent="0.2">
      <c r="A1436" t="s">
        <v>1829</v>
      </c>
      <c r="B1436" t="s">
        <v>1829</v>
      </c>
      <c r="C1436" t="s">
        <v>1829</v>
      </c>
      <c r="D1436" t="s">
        <v>1829</v>
      </c>
      <c r="E1436" t="s">
        <v>1829</v>
      </c>
      <c r="F1436" t="s">
        <v>1829</v>
      </c>
      <c r="G1436" t="s">
        <v>1829</v>
      </c>
      <c r="H1436" t="s">
        <v>1829</v>
      </c>
      <c r="I1436" t="s">
        <v>1829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</row>
    <row r="1437" spans="1:42" x14ac:dyDescent="0.2">
      <c r="A1437" t="s">
        <v>1829</v>
      </c>
      <c r="B1437" t="s">
        <v>1829</v>
      </c>
      <c r="C1437" t="s">
        <v>1829</v>
      </c>
      <c r="D1437" t="s">
        <v>1829</v>
      </c>
      <c r="E1437" t="s">
        <v>1829</v>
      </c>
      <c r="F1437" t="s">
        <v>1829</v>
      </c>
      <c r="G1437" t="s">
        <v>1829</v>
      </c>
      <c r="H1437" t="s">
        <v>1829</v>
      </c>
      <c r="I1437" t="s">
        <v>1829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>
        <v>0</v>
      </c>
      <c r="AO1437">
        <v>0</v>
      </c>
      <c r="AP1437">
        <v>0</v>
      </c>
    </row>
    <row r="1438" spans="1:42" x14ac:dyDescent="0.2">
      <c r="A1438" t="s">
        <v>1829</v>
      </c>
      <c r="B1438" t="s">
        <v>1829</v>
      </c>
      <c r="C1438" t="s">
        <v>1829</v>
      </c>
      <c r="D1438" t="s">
        <v>1829</v>
      </c>
      <c r="E1438" t="s">
        <v>1829</v>
      </c>
      <c r="F1438" t="s">
        <v>1829</v>
      </c>
      <c r="G1438" t="s">
        <v>1829</v>
      </c>
      <c r="H1438" t="s">
        <v>1829</v>
      </c>
      <c r="I1438" t="s">
        <v>1829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0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</row>
    <row r="1439" spans="1:42" x14ac:dyDescent="0.2">
      <c r="A1439" t="s">
        <v>1829</v>
      </c>
      <c r="B1439" t="s">
        <v>1829</v>
      </c>
      <c r="C1439" t="s">
        <v>1829</v>
      </c>
      <c r="D1439" t="s">
        <v>1829</v>
      </c>
      <c r="E1439" t="s">
        <v>1829</v>
      </c>
      <c r="F1439" t="s">
        <v>1829</v>
      </c>
      <c r="G1439" t="s">
        <v>1829</v>
      </c>
      <c r="H1439" t="s">
        <v>1829</v>
      </c>
      <c r="I1439" t="s">
        <v>1829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</row>
    <row r="1440" spans="1:42" x14ac:dyDescent="0.2">
      <c r="A1440" t="s">
        <v>1829</v>
      </c>
      <c r="B1440" t="s">
        <v>1829</v>
      </c>
      <c r="C1440" t="s">
        <v>1829</v>
      </c>
      <c r="D1440" t="s">
        <v>1829</v>
      </c>
      <c r="E1440" t="s">
        <v>1829</v>
      </c>
      <c r="F1440" t="s">
        <v>1829</v>
      </c>
      <c r="G1440" t="s">
        <v>1829</v>
      </c>
      <c r="H1440" t="s">
        <v>1829</v>
      </c>
      <c r="I1440" t="s">
        <v>1829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v>0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</row>
    <row r="1441" spans="1:42" x14ac:dyDescent="0.2">
      <c r="A1441" t="s">
        <v>1829</v>
      </c>
      <c r="B1441" t="s">
        <v>1829</v>
      </c>
      <c r="C1441" t="s">
        <v>1829</v>
      </c>
      <c r="D1441" t="s">
        <v>1829</v>
      </c>
      <c r="E1441" t="s">
        <v>1829</v>
      </c>
      <c r="F1441" t="s">
        <v>1829</v>
      </c>
      <c r="G1441" t="s">
        <v>1829</v>
      </c>
      <c r="H1441" t="s">
        <v>1829</v>
      </c>
      <c r="I1441" t="s">
        <v>1829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0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</row>
    <row r="1442" spans="1:42" x14ac:dyDescent="0.2">
      <c r="A1442" t="s">
        <v>1829</v>
      </c>
      <c r="B1442" t="s">
        <v>1829</v>
      </c>
      <c r="C1442" t="s">
        <v>1829</v>
      </c>
      <c r="D1442" t="s">
        <v>1829</v>
      </c>
      <c r="E1442" t="s">
        <v>1829</v>
      </c>
      <c r="F1442" t="s">
        <v>1829</v>
      </c>
      <c r="G1442" t="s">
        <v>1829</v>
      </c>
      <c r="H1442" t="s">
        <v>1829</v>
      </c>
      <c r="I1442" t="s">
        <v>1829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>
        <v>0</v>
      </c>
    </row>
    <row r="1443" spans="1:42" x14ac:dyDescent="0.2">
      <c r="A1443" t="s">
        <v>1829</v>
      </c>
      <c r="B1443" t="s">
        <v>1829</v>
      </c>
      <c r="C1443" t="s">
        <v>1829</v>
      </c>
      <c r="D1443" t="s">
        <v>1829</v>
      </c>
      <c r="E1443" t="s">
        <v>1829</v>
      </c>
      <c r="F1443" t="s">
        <v>1829</v>
      </c>
      <c r="G1443" t="s">
        <v>1829</v>
      </c>
      <c r="H1443" t="s">
        <v>1829</v>
      </c>
      <c r="I1443" t="s">
        <v>1829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>
        <v>0</v>
      </c>
    </row>
    <row r="1444" spans="1:42" x14ac:dyDescent="0.2">
      <c r="A1444" t="s">
        <v>1829</v>
      </c>
      <c r="B1444" t="s">
        <v>1829</v>
      </c>
      <c r="C1444" t="s">
        <v>1829</v>
      </c>
      <c r="D1444" t="s">
        <v>1829</v>
      </c>
      <c r="E1444" t="s">
        <v>1829</v>
      </c>
      <c r="F1444" t="s">
        <v>1829</v>
      </c>
      <c r="G1444" t="s">
        <v>1829</v>
      </c>
      <c r="H1444" t="s">
        <v>1829</v>
      </c>
      <c r="I1444" t="s">
        <v>1829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>
        <v>0</v>
      </c>
    </row>
    <row r="1445" spans="1:42" x14ac:dyDescent="0.2">
      <c r="A1445" t="s">
        <v>1829</v>
      </c>
      <c r="B1445" t="s">
        <v>1829</v>
      </c>
      <c r="C1445" t="s">
        <v>1829</v>
      </c>
      <c r="D1445" t="s">
        <v>1829</v>
      </c>
      <c r="E1445" t="s">
        <v>1829</v>
      </c>
      <c r="F1445" t="s">
        <v>1829</v>
      </c>
      <c r="G1445" t="s">
        <v>1829</v>
      </c>
      <c r="H1445" t="s">
        <v>1829</v>
      </c>
      <c r="I1445" t="s">
        <v>1829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</row>
    <row r="1446" spans="1:42" x14ac:dyDescent="0.2">
      <c r="A1446" t="s">
        <v>1829</v>
      </c>
      <c r="B1446" t="s">
        <v>1829</v>
      </c>
      <c r="C1446" t="s">
        <v>1829</v>
      </c>
      <c r="D1446" t="s">
        <v>1829</v>
      </c>
      <c r="E1446" t="s">
        <v>1829</v>
      </c>
      <c r="F1446" t="s">
        <v>1829</v>
      </c>
      <c r="G1446" t="s">
        <v>1829</v>
      </c>
      <c r="H1446" t="s">
        <v>1829</v>
      </c>
      <c r="I1446" t="s">
        <v>1829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0</v>
      </c>
    </row>
    <row r="1447" spans="1:42" x14ac:dyDescent="0.2">
      <c r="A1447" t="s">
        <v>1829</v>
      </c>
      <c r="B1447" t="s">
        <v>1829</v>
      </c>
      <c r="C1447" t="s">
        <v>1829</v>
      </c>
      <c r="D1447" t="s">
        <v>1829</v>
      </c>
      <c r="E1447" t="s">
        <v>1829</v>
      </c>
      <c r="F1447" t="s">
        <v>1829</v>
      </c>
      <c r="G1447" t="s">
        <v>1829</v>
      </c>
      <c r="H1447" t="s">
        <v>1829</v>
      </c>
      <c r="I1447" t="s">
        <v>1829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>
        <v>0</v>
      </c>
      <c r="AH1447">
        <v>0</v>
      </c>
      <c r="AI1447">
        <v>0</v>
      </c>
      <c r="AJ1447">
        <v>0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0</v>
      </c>
    </row>
    <row r="1448" spans="1:42" x14ac:dyDescent="0.2">
      <c r="A1448" t="s">
        <v>1829</v>
      </c>
      <c r="B1448" t="s">
        <v>1829</v>
      </c>
      <c r="C1448" t="s">
        <v>1829</v>
      </c>
      <c r="D1448" t="s">
        <v>1829</v>
      </c>
      <c r="E1448" t="s">
        <v>1829</v>
      </c>
      <c r="F1448" t="s">
        <v>1829</v>
      </c>
      <c r="G1448" t="s">
        <v>1829</v>
      </c>
      <c r="H1448" t="s">
        <v>1829</v>
      </c>
      <c r="I1448" t="s">
        <v>1829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v>0</v>
      </c>
      <c r="AH1448">
        <v>0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</row>
    <row r="1449" spans="1:42" x14ac:dyDescent="0.2">
      <c r="A1449" t="s">
        <v>1829</v>
      </c>
      <c r="B1449" t="s">
        <v>1829</v>
      </c>
      <c r="C1449" t="s">
        <v>1829</v>
      </c>
      <c r="D1449" t="s">
        <v>1829</v>
      </c>
      <c r="E1449" t="s">
        <v>1829</v>
      </c>
      <c r="F1449" t="s">
        <v>1829</v>
      </c>
      <c r="G1449" t="s">
        <v>1829</v>
      </c>
      <c r="H1449" t="s">
        <v>1829</v>
      </c>
      <c r="I1449" t="s">
        <v>1829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>
        <v>0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>
        <v>0</v>
      </c>
      <c r="AP1449">
        <v>0</v>
      </c>
    </row>
    <row r="1450" spans="1:42" x14ac:dyDescent="0.2">
      <c r="A1450" t="s">
        <v>1829</v>
      </c>
      <c r="B1450" t="s">
        <v>1829</v>
      </c>
      <c r="C1450" t="s">
        <v>1829</v>
      </c>
      <c r="D1450" t="s">
        <v>1829</v>
      </c>
      <c r="E1450" t="s">
        <v>1829</v>
      </c>
      <c r="F1450" t="s">
        <v>1829</v>
      </c>
      <c r="G1450" t="s">
        <v>1829</v>
      </c>
      <c r="H1450" t="s">
        <v>1829</v>
      </c>
      <c r="I1450" t="s">
        <v>1829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0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0</v>
      </c>
    </row>
    <row r="1451" spans="1:42" x14ac:dyDescent="0.2">
      <c r="A1451" t="s">
        <v>1829</v>
      </c>
      <c r="B1451" t="s">
        <v>1829</v>
      </c>
      <c r="C1451" t="s">
        <v>1829</v>
      </c>
      <c r="D1451" t="s">
        <v>1829</v>
      </c>
      <c r="E1451" t="s">
        <v>1829</v>
      </c>
      <c r="F1451" t="s">
        <v>1829</v>
      </c>
      <c r="G1451" t="s">
        <v>1829</v>
      </c>
      <c r="H1451" t="s">
        <v>1829</v>
      </c>
      <c r="I1451" t="s">
        <v>1829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0</v>
      </c>
    </row>
    <row r="1452" spans="1:42" x14ac:dyDescent="0.2">
      <c r="A1452" t="s">
        <v>1829</v>
      </c>
      <c r="B1452" t="s">
        <v>1829</v>
      </c>
      <c r="C1452" t="s">
        <v>1829</v>
      </c>
      <c r="D1452" t="s">
        <v>1829</v>
      </c>
      <c r="E1452" t="s">
        <v>1829</v>
      </c>
      <c r="F1452" t="s">
        <v>1829</v>
      </c>
      <c r="G1452" t="s">
        <v>1829</v>
      </c>
      <c r="H1452" t="s">
        <v>1829</v>
      </c>
      <c r="I1452" t="s">
        <v>1829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>
        <v>0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0</v>
      </c>
    </row>
    <row r="1453" spans="1:42" x14ac:dyDescent="0.2">
      <c r="A1453" t="s">
        <v>1829</v>
      </c>
      <c r="B1453" t="s">
        <v>1829</v>
      </c>
      <c r="C1453" t="s">
        <v>1829</v>
      </c>
      <c r="D1453" t="s">
        <v>1829</v>
      </c>
      <c r="E1453" t="s">
        <v>1829</v>
      </c>
      <c r="F1453" t="s">
        <v>1829</v>
      </c>
      <c r="G1453" t="s">
        <v>1829</v>
      </c>
      <c r="H1453" t="s">
        <v>1829</v>
      </c>
      <c r="I1453" t="s">
        <v>1829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0</v>
      </c>
    </row>
    <row r="1454" spans="1:42" x14ac:dyDescent="0.2">
      <c r="A1454" t="s">
        <v>1829</v>
      </c>
      <c r="B1454" t="s">
        <v>1829</v>
      </c>
      <c r="C1454" t="s">
        <v>1829</v>
      </c>
      <c r="D1454" t="s">
        <v>1829</v>
      </c>
      <c r="E1454" t="s">
        <v>1829</v>
      </c>
      <c r="F1454" t="s">
        <v>1829</v>
      </c>
      <c r="G1454" t="s">
        <v>1829</v>
      </c>
      <c r="H1454" t="s">
        <v>1829</v>
      </c>
      <c r="I1454" t="s">
        <v>1829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>
        <v>0</v>
      </c>
    </row>
    <row r="1455" spans="1:42" x14ac:dyDescent="0.2">
      <c r="A1455" t="s">
        <v>1829</v>
      </c>
      <c r="B1455" t="s">
        <v>1829</v>
      </c>
      <c r="C1455" t="s">
        <v>1829</v>
      </c>
      <c r="D1455" t="s">
        <v>1829</v>
      </c>
      <c r="E1455" t="s">
        <v>1829</v>
      </c>
      <c r="F1455" t="s">
        <v>1829</v>
      </c>
      <c r="G1455" t="s">
        <v>1829</v>
      </c>
      <c r="H1455" t="s">
        <v>1829</v>
      </c>
      <c r="I1455" t="s">
        <v>1829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>
        <v>0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0</v>
      </c>
    </row>
    <row r="1456" spans="1:42" x14ac:dyDescent="0.2">
      <c r="A1456" t="s">
        <v>1829</v>
      </c>
      <c r="B1456" t="s">
        <v>1829</v>
      </c>
      <c r="C1456" t="s">
        <v>1829</v>
      </c>
      <c r="D1456" t="s">
        <v>1829</v>
      </c>
      <c r="E1456" t="s">
        <v>1829</v>
      </c>
      <c r="F1456" t="s">
        <v>1829</v>
      </c>
      <c r="G1456" t="s">
        <v>1829</v>
      </c>
      <c r="H1456" t="s">
        <v>1829</v>
      </c>
      <c r="I1456" t="s">
        <v>1829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0</v>
      </c>
    </row>
    <row r="1457" spans="1:42" x14ac:dyDescent="0.2">
      <c r="A1457" t="s">
        <v>1829</v>
      </c>
      <c r="B1457" t="s">
        <v>1829</v>
      </c>
      <c r="C1457" t="s">
        <v>1829</v>
      </c>
      <c r="D1457" t="s">
        <v>1829</v>
      </c>
      <c r="E1457" t="s">
        <v>1829</v>
      </c>
      <c r="F1457" t="s">
        <v>1829</v>
      </c>
      <c r="G1457" t="s">
        <v>1829</v>
      </c>
      <c r="H1457" t="s">
        <v>1829</v>
      </c>
      <c r="I1457" t="s">
        <v>1829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v>0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0</v>
      </c>
    </row>
    <row r="1458" spans="1:42" x14ac:dyDescent="0.2">
      <c r="A1458" t="s">
        <v>1829</v>
      </c>
      <c r="B1458" t="s">
        <v>1829</v>
      </c>
      <c r="C1458" t="s">
        <v>1829</v>
      </c>
      <c r="D1458" t="s">
        <v>1829</v>
      </c>
      <c r="E1458" t="s">
        <v>1829</v>
      </c>
      <c r="F1458" t="s">
        <v>1829</v>
      </c>
      <c r="G1458" t="s">
        <v>1829</v>
      </c>
      <c r="H1458" t="s">
        <v>1829</v>
      </c>
      <c r="I1458" t="s">
        <v>1829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  <c r="AG1458">
        <v>0</v>
      </c>
      <c r="AH1458">
        <v>0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</row>
    <row r="1459" spans="1:42" x14ac:dyDescent="0.2">
      <c r="A1459" t="s">
        <v>1829</v>
      </c>
      <c r="B1459" t="s">
        <v>1829</v>
      </c>
      <c r="C1459" t="s">
        <v>1829</v>
      </c>
      <c r="D1459" t="s">
        <v>1829</v>
      </c>
      <c r="E1459" t="s">
        <v>1829</v>
      </c>
      <c r="F1459" t="s">
        <v>1829</v>
      </c>
      <c r="G1459" t="s">
        <v>1829</v>
      </c>
      <c r="H1459" t="s">
        <v>1829</v>
      </c>
      <c r="I1459" t="s">
        <v>1829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>
        <v>0</v>
      </c>
    </row>
    <row r="1460" spans="1:42" x14ac:dyDescent="0.2">
      <c r="A1460" t="s">
        <v>1829</v>
      </c>
      <c r="B1460" t="s">
        <v>1829</v>
      </c>
      <c r="C1460" t="s">
        <v>1829</v>
      </c>
      <c r="D1460" t="s">
        <v>1829</v>
      </c>
      <c r="E1460" t="s">
        <v>1829</v>
      </c>
      <c r="F1460" t="s">
        <v>1829</v>
      </c>
      <c r="G1460" t="s">
        <v>1829</v>
      </c>
      <c r="H1460" t="s">
        <v>1829</v>
      </c>
      <c r="I1460" t="s">
        <v>1829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0</v>
      </c>
      <c r="AG1460">
        <v>0</v>
      </c>
      <c r="AH1460">
        <v>0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>
        <v>0</v>
      </c>
    </row>
    <row r="1461" spans="1:42" x14ac:dyDescent="0.2">
      <c r="A1461" t="s">
        <v>1829</v>
      </c>
      <c r="B1461" t="s">
        <v>1829</v>
      </c>
      <c r="C1461" t="s">
        <v>1829</v>
      </c>
      <c r="D1461" t="s">
        <v>1829</v>
      </c>
      <c r="E1461" t="s">
        <v>1829</v>
      </c>
      <c r="F1461" t="s">
        <v>1829</v>
      </c>
      <c r="G1461" t="s">
        <v>1829</v>
      </c>
      <c r="H1461" t="s">
        <v>1829</v>
      </c>
      <c r="I1461" t="s">
        <v>1829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0</v>
      </c>
      <c r="AG1461">
        <v>0</v>
      </c>
      <c r="AH1461">
        <v>0</v>
      </c>
      <c r="AI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0</v>
      </c>
    </row>
    <row r="1462" spans="1:42" x14ac:dyDescent="0.2">
      <c r="A1462" t="s">
        <v>1829</v>
      </c>
      <c r="B1462" t="s">
        <v>1829</v>
      </c>
      <c r="C1462" t="s">
        <v>1829</v>
      </c>
      <c r="D1462" t="s">
        <v>1829</v>
      </c>
      <c r="E1462" t="s">
        <v>1829</v>
      </c>
      <c r="F1462" t="s">
        <v>1829</v>
      </c>
      <c r="G1462" t="s">
        <v>1829</v>
      </c>
      <c r="H1462" t="s">
        <v>1829</v>
      </c>
      <c r="I1462" t="s">
        <v>1829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</row>
    <row r="1463" spans="1:42" x14ac:dyDescent="0.2">
      <c r="A1463" t="s">
        <v>1829</v>
      </c>
      <c r="B1463" t="s">
        <v>1829</v>
      </c>
      <c r="C1463" t="s">
        <v>1829</v>
      </c>
      <c r="D1463" t="s">
        <v>1829</v>
      </c>
      <c r="E1463" t="s">
        <v>1829</v>
      </c>
      <c r="F1463" t="s">
        <v>1829</v>
      </c>
      <c r="G1463" t="s">
        <v>1829</v>
      </c>
      <c r="H1463" t="s">
        <v>1829</v>
      </c>
      <c r="I1463" t="s">
        <v>1829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v>0</v>
      </c>
      <c r="AH1463">
        <v>0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</row>
    <row r="1464" spans="1:42" x14ac:dyDescent="0.2">
      <c r="A1464" t="s">
        <v>1829</v>
      </c>
      <c r="B1464" t="s">
        <v>1829</v>
      </c>
      <c r="C1464" t="s">
        <v>1829</v>
      </c>
      <c r="D1464" t="s">
        <v>1829</v>
      </c>
      <c r="E1464" t="s">
        <v>1829</v>
      </c>
      <c r="F1464" t="s">
        <v>1829</v>
      </c>
      <c r="G1464" t="s">
        <v>1829</v>
      </c>
      <c r="H1464" t="s">
        <v>1829</v>
      </c>
      <c r="I1464" t="s">
        <v>1829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0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0</v>
      </c>
    </row>
    <row r="1465" spans="1:42" x14ac:dyDescent="0.2">
      <c r="A1465" t="s">
        <v>1829</v>
      </c>
      <c r="B1465" t="s">
        <v>1829</v>
      </c>
      <c r="C1465" t="s">
        <v>1829</v>
      </c>
      <c r="D1465" t="s">
        <v>1829</v>
      </c>
      <c r="E1465" t="s">
        <v>1829</v>
      </c>
      <c r="F1465" t="s">
        <v>1829</v>
      </c>
      <c r="G1465" t="s">
        <v>1829</v>
      </c>
      <c r="H1465" t="s">
        <v>1829</v>
      </c>
      <c r="I1465" t="s">
        <v>1829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v>0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</row>
    <row r="1466" spans="1:42" x14ac:dyDescent="0.2">
      <c r="A1466" t="s">
        <v>1829</v>
      </c>
      <c r="B1466" t="s">
        <v>1829</v>
      </c>
      <c r="C1466" t="s">
        <v>1829</v>
      </c>
      <c r="D1466" t="s">
        <v>1829</v>
      </c>
      <c r="E1466" t="s">
        <v>1829</v>
      </c>
      <c r="F1466" t="s">
        <v>1829</v>
      </c>
      <c r="G1466" t="s">
        <v>1829</v>
      </c>
      <c r="H1466" t="s">
        <v>1829</v>
      </c>
      <c r="I1466" t="s">
        <v>1829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</row>
    <row r="1467" spans="1:42" x14ac:dyDescent="0.2">
      <c r="A1467" t="s">
        <v>1829</v>
      </c>
      <c r="B1467" t="s">
        <v>1829</v>
      </c>
      <c r="C1467" t="s">
        <v>1829</v>
      </c>
      <c r="D1467" t="s">
        <v>1829</v>
      </c>
      <c r="E1467" t="s">
        <v>1829</v>
      </c>
      <c r="F1467" t="s">
        <v>1829</v>
      </c>
      <c r="G1467" t="s">
        <v>1829</v>
      </c>
      <c r="H1467" t="s">
        <v>1829</v>
      </c>
      <c r="I1467" t="s">
        <v>1829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>
        <v>0</v>
      </c>
      <c r="AI1467">
        <v>0</v>
      </c>
      <c r="AJ1467">
        <v>0</v>
      </c>
      <c r="AK1467">
        <v>0</v>
      </c>
      <c r="AL1467">
        <v>0</v>
      </c>
      <c r="AM1467">
        <v>0</v>
      </c>
      <c r="AN1467">
        <v>0</v>
      </c>
      <c r="AO1467">
        <v>0</v>
      </c>
      <c r="AP1467">
        <v>0</v>
      </c>
    </row>
    <row r="1468" spans="1:42" x14ac:dyDescent="0.2">
      <c r="A1468" t="s">
        <v>1829</v>
      </c>
      <c r="B1468" t="s">
        <v>1829</v>
      </c>
      <c r="C1468" t="s">
        <v>1829</v>
      </c>
      <c r="D1468" t="s">
        <v>1829</v>
      </c>
      <c r="E1468" t="s">
        <v>1829</v>
      </c>
      <c r="F1468" t="s">
        <v>1829</v>
      </c>
      <c r="G1468" t="s">
        <v>1829</v>
      </c>
      <c r="H1468" t="s">
        <v>1829</v>
      </c>
      <c r="I1468" t="s">
        <v>1829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</row>
    <row r="1469" spans="1:42" x14ac:dyDescent="0.2">
      <c r="A1469" t="s">
        <v>1829</v>
      </c>
      <c r="B1469" t="s">
        <v>1829</v>
      </c>
      <c r="C1469" t="s">
        <v>1829</v>
      </c>
      <c r="D1469" t="s">
        <v>1829</v>
      </c>
      <c r="E1469" t="s">
        <v>1829</v>
      </c>
      <c r="F1469" t="s">
        <v>1829</v>
      </c>
      <c r="G1469" t="s">
        <v>1829</v>
      </c>
      <c r="H1469" t="s">
        <v>1829</v>
      </c>
      <c r="I1469" t="s">
        <v>1829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>
        <v>0</v>
      </c>
      <c r="AI1469">
        <v>0</v>
      </c>
      <c r="AJ1469">
        <v>0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0</v>
      </c>
    </row>
    <row r="1470" spans="1:42" x14ac:dyDescent="0.2">
      <c r="A1470" t="s">
        <v>1829</v>
      </c>
      <c r="B1470" t="s">
        <v>1829</v>
      </c>
      <c r="C1470" t="s">
        <v>1829</v>
      </c>
      <c r="D1470" t="s">
        <v>1829</v>
      </c>
      <c r="E1470" t="s">
        <v>1829</v>
      </c>
      <c r="F1470" t="s">
        <v>1829</v>
      </c>
      <c r="G1470" t="s">
        <v>1829</v>
      </c>
      <c r="H1470" t="s">
        <v>1829</v>
      </c>
      <c r="I1470" t="s">
        <v>1829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</row>
    <row r="1471" spans="1:42" x14ac:dyDescent="0.2">
      <c r="A1471" t="s">
        <v>1829</v>
      </c>
      <c r="B1471" t="s">
        <v>1829</v>
      </c>
      <c r="C1471" t="s">
        <v>1829</v>
      </c>
      <c r="D1471" t="s">
        <v>1829</v>
      </c>
      <c r="E1471" t="s">
        <v>1829</v>
      </c>
      <c r="F1471" t="s">
        <v>1829</v>
      </c>
      <c r="G1471" t="s">
        <v>1829</v>
      </c>
      <c r="H1471" t="s">
        <v>1829</v>
      </c>
      <c r="I1471" t="s">
        <v>1829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>
        <v>0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0</v>
      </c>
    </row>
    <row r="1472" spans="1:42" x14ac:dyDescent="0.2">
      <c r="A1472" t="s">
        <v>1829</v>
      </c>
      <c r="B1472" t="s">
        <v>1829</v>
      </c>
      <c r="C1472" t="s">
        <v>1829</v>
      </c>
      <c r="D1472" t="s">
        <v>1829</v>
      </c>
      <c r="E1472" t="s">
        <v>1829</v>
      </c>
      <c r="F1472" t="s">
        <v>1829</v>
      </c>
      <c r="G1472" t="s">
        <v>1829</v>
      </c>
      <c r="H1472" t="s">
        <v>1829</v>
      </c>
      <c r="I1472" t="s">
        <v>1829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v>0</v>
      </c>
      <c r="AH1472">
        <v>0</v>
      </c>
      <c r="AI1472">
        <v>0</v>
      </c>
      <c r="AJ1472">
        <v>0</v>
      </c>
      <c r="AK1472">
        <v>0</v>
      </c>
      <c r="AL1472">
        <v>0</v>
      </c>
      <c r="AM1472">
        <v>0</v>
      </c>
      <c r="AN1472">
        <v>0</v>
      </c>
      <c r="AO1472">
        <v>0</v>
      </c>
      <c r="AP1472">
        <v>0</v>
      </c>
    </row>
    <row r="1473" spans="1:42" x14ac:dyDescent="0.2">
      <c r="A1473" t="s">
        <v>1829</v>
      </c>
      <c r="B1473" t="s">
        <v>1829</v>
      </c>
      <c r="C1473" t="s">
        <v>1829</v>
      </c>
      <c r="D1473" t="s">
        <v>1829</v>
      </c>
      <c r="E1473" t="s">
        <v>1829</v>
      </c>
      <c r="F1473" t="s">
        <v>1829</v>
      </c>
      <c r="G1473" t="s">
        <v>1829</v>
      </c>
      <c r="H1473" t="s">
        <v>1829</v>
      </c>
      <c r="I1473" t="s">
        <v>1829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  <c r="AG1473">
        <v>0</v>
      </c>
      <c r="AH1473">
        <v>0</v>
      </c>
      <c r="AI1473">
        <v>0</v>
      </c>
      <c r="AJ1473">
        <v>0</v>
      </c>
      <c r="AK1473">
        <v>0</v>
      </c>
      <c r="AL1473">
        <v>0</v>
      </c>
      <c r="AM1473">
        <v>0</v>
      </c>
      <c r="AN1473">
        <v>0</v>
      </c>
      <c r="AO1473">
        <v>0</v>
      </c>
      <c r="AP1473">
        <v>0</v>
      </c>
    </row>
    <row r="1474" spans="1:42" x14ac:dyDescent="0.2">
      <c r="A1474" t="s">
        <v>1829</v>
      </c>
      <c r="B1474" t="s">
        <v>1829</v>
      </c>
      <c r="C1474" t="s">
        <v>1829</v>
      </c>
      <c r="D1474" t="s">
        <v>1829</v>
      </c>
      <c r="E1474" t="s">
        <v>1829</v>
      </c>
      <c r="F1474" t="s">
        <v>1829</v>
      </c>
      <c r="G1474" t="s">
        <v>1829</v>
      </c>
      <c r="H1474" t="s">
        <v>1829</v>
      </c>
      <c r="I1474" t="s">
        <v>1829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0</v>
      </c>
    </row>
    <row r="1475" spans="1:42" x14ac:dyDescent="0.2">
      <c r="A1475" t="s">
        <v>1829</v>
      </c>
      <c r="B1475" t="s">
        <v>1829</v>
      </c>
      <c r="C1475" t="s">
        <v>1829</v>
      </c>
      <c r="D1475" t="s">
        <v>1829</v>
      </c>
      <c r="E1475" t="s">
        <v>1829</v>
      </c>
      <c r="F1475" t="s">
        <v>1829</v>
      </c>
      <c r="G1475" t="s">
        <v>1829</v>
      </c>
      <c r="H1475" t="s">
        <v>1829</v>
      </c>
      <c r="I1475" t="s">
        <v>1829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</row>
    <row r="1476" spans="1:42" x14ac:dyDescent="0.2">
      <c r="A1476" t="s">
        <v>1829</v>
      </c>
      <c r="B1476" t="s">
        <v>1829</v>
      </c>
      <c r="C1476" t="s">
        <v>1829</v>
      </c>
      <c r="D1476" t="s">
        <v>1829</v>
      </c>
      <c r="E1476" t="s">
        <v>1829</v>
      </c>
      <c r="F1476" t="s">
        <v>1829</v>
      </c>
      <c r="G1476" t="s">
        <v>1829</v>
      </c>
      <c r="H1476" t="s">
        <v>1829</v>
      </c>
      <c r="I1476" t="s">
        <v>1829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0</v>
      </c>
    </row>
    <row r="1477" spans="1:42" x14ac:dyDescent="0.2">
      <c r="A1477" t="s">
        <v>1829</v>
      </c>
      <c r="B1477" t="s">
        <v>1829</v>
      </c>
      <c r="C1477" t="s">
        <v>1829</v>
      </c>
      <c r="D1477" t="s">
        <v>1829</v>
      </c>
      <c r="E1477" t="s">
        <v>1829</v>
      </c>
      <c r="F1477" t="s">
        <v>1829</v>
      </c>
      <c r="G1477" t="s">
        <v>1829</v>
      </c>
      <c r="H1477" t="s">
        <v>1829</v>
      </c>
      <c r="I1477" t="s">
        <v>1829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>
        <v>0</v>
      </c>
      <c r="AJ1477">
        <v>0</v>
      </c>
      <c r="AK1477">
        <v>0</v>
      </c>
      <c r="AL1477">
        <v>0</v>
      </c>
      <c r="AM1477">
        <v>0</v>
      </c>
      <c r="AN1477">
        <v>0</v>
      </c>
      <c r="AO1477">
        <v>0</v>
      </c>
      <c r="AP1477">
        <v>0</v>
      </c>
    </row>
    <row r="1478" spans="1:42" x14ac:dyDescent="0.2">
      <c r="A1478" t="s">
        <v>1829</v>
      </c>
      <c r="B1478" t="s">
        <v>1829</v>
      </c>
      <c r="C1478" t="s">
        <v>1829</v>
      </c>
      <c r="D1478" t="s">
        <v>1829</v>
      </c>
      <c r="E1478" t="s">
        <v>1829</v>
      </c>
      <c r="F1478" t="s">
        <v>1829</v>
      </c>
      <c r="G1478" t="s">
        <v>1829</v>
      </c>
      <c r="H1478" t="s">
        <v>1829</v>
      </c>
      <c r="I1478" t="s">
        <v>1829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  <c r="AH1478">
        <v>0</v>
      </c>
      <c r="AI1478">
        <v>0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>
        <v>0</v>
      </c>
    </row>
    <row r="1479" spans="1:42" x14ac:dyDescent="0.2">
      <c r="A1479" t="s">
        <v>1829</v>
      </c>
      <c r="B1479" t="s">
        <v>1829</v>
      </c>
      <c r="C1479" t="s">
        <v>1829</v>
      </c>
      <c r="D1479" t="s">
        <v>1829</v>
      </c>
      <c r="E1479" t="s">
        <v>1829</v>
      </c>
      <c r="F1479" t="s">
        <v>1829</v>
      </c>
      <c r="G1479" t="s">
        <v>1829</v>
      </c>
      <c r="H1479" t="s">
        <v>1829</v>
      </c>
      <c r="I1479" t="s">
        <v>1829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0</v>
      </c>
      <c r="AI1479">
        <v>0</v>
      </c>
      <c r="AJ1479">
        <v>0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>
        <v>0</v>
      </c>
    </row>
    <row r="1480" spans="1:42" x14ac:dyDescent="0.2">
      <c r="A1480" t="s">
        <v>1829</v>
      </c>
      <c r="B1480" t="s">
        <v>1829</v>
      </c>
      <c r="C1480" t="s">
        <v>1829</v>
      </c>
      <c r="D1480" t="s">
        <v>1829</v>
      </c>
      <c r="E1480" t="s">
        <v>1829</v>
      </c>
      <c r="F1480" t="s">
        <v>1829</v>
      </c>
      <c r="G1480" t="s">
        <v>1829</v>
      </c>
      <c r="H1480" t="s">
        <v>1829</v>
      </c>
      <c r="I1480" t="s">
        <v>1829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0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</row>
    <row r="1481" spans="1:42" x14ac:dyDescent="0.2">
      <c r="A1481" t="s">
        <v>1829</v>
      </c>
      <c r="B1481" t="s">
        <v>1829</v>
      </c>
      <c r="C1481" t="s">
        <v>1829</v>
      </c>
      <c r="D1481" t="s">
        <v>1829</v>
      </c>
      <c r="E1481" t="s">
        <v>1829</v>
      </c>
      <c r="F1481" t="s">
        <v>1829</v>
      </c>
      <c r="G1481" t="s">
        <v>1829</v>
      </c>
      <c r="H1481" t="s">
        <v>1829</v>
      </c>
      <c r="I1481" t="s">
        <v>1829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</row>
    <row r="1482" spans="1:42" x14ac:dyDescent="0.2">
      <c r="A1482" t="s">
        <v>1829</v>
      </c>
      <c r="B1482" t="s">
        <v>1829</v>
      </c>
      <c r="C1482" t="s">
        <v>1829</v>
      </c>
      <c r="D1482" t="s">
        <v>1829</v>
      </c>
      <c r="E1482" t="s">
        <v>1829</v>
      </c>
      <c r="F1482" t="s">
        <v>1829</v>
      </c>
      <c r="G1482" t="s">
        <v>1829</v>
      </c>
      <c r="H1482" t="s">
        <v>1829</v>
      </c>
      <c r="I1482" t="s">
        <v>1829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0</v>
      </c>
      <c r="AH1482">
        <v>0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0</v>
      </c>
    </row>
    <row r="1483" spans="1:42" x14ac:dyDescent="0.2">
      <c r="A1483" t="s">
        <v>1829</v>
      </c>
      <c r="B1483" t="s">
        <v>1829</v>
      </c>
      <c r="C1483" t="s">
        <v>1829</v>
      </c>
      <c r="D1483" t="s">
        <v>1829</v>
      </c>
      <c r="E1483" t="s">
        <v>1829</v>
      </c>
      <c r="F1483" t="s">
        <v>1829</v>
      </c>
      <c r="G1483" t="s">
        <v>1829</v>
      </c>
      <c r="H1483" t="s">
        <v>1829</v>
      </c>
      <c r="I1483" t="s">
        <v>1829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0</v>
      </c>
      <c r="AH1483">
        <v>0</v>
      </c>
      <c r="AI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</row>
    <row r="1484" spans="1:42" x14ac:dyDescent="0.2">
      <c r="A1484" t="s">
        <v>1829</v>
      </c>
      <c r="B1484" t="s">
        <v>1829</v>
      </c>
      <c r="C1484" t="s">
        <v>1829</v>
      </c>
      <c r="D1484" t="s">
        <v>1829</v>
      </c>
      <c r="E1484" t="s">
        <v>1829</v>
      </c>
      <c r="F1484" t="s">
        <v>1829</v>
      </c>
      <c r="G1484" t="s">
        <v>1829</v>
      </c>
      <c r="H1484" t="s">
        <v>1829</v>
      </c>
      <c r="I1484" t="s">
        <v>1829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0</v>
      </c>
      <c r="AI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0</v>
      </c>
    </row>
    <row r="1485" spans="1:42" x14ac:dyDescent="0.2">
      <c r="A1485" t="s">
        <v>1829</v>
      </c>
      <c r="B1485" t="s">
        <v>1829</v>
      </c>
      <c r="C1485" t="s">
        <v>1829</v>
      </c>
      <c r="D1485" t="s">
        <v>1829</v>
      </c>
      <c r="E1485" t="s">
        <v>1829</v>
      </c>
      <c r="F1485" t="s">
        <v>1829</v>
      </c>
      <c r="G1485" t="s">
        <v>1829</v>
      </c>
      <c r="H1485" t="s">
        <v>1829</v>
      </c>
      <c r="I1485" t="s">
        <v>1829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>
        <v>0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</row>
    <row r="1486" spans="1:42" x14ac:dyDescent="0.2">
      <c r="A1486" t="s">
        <v>1829</v>
      </c>
      <c r="B1486" t="s">
        <v>1829</v>
      </c>
      <c r="C1486" t="s">
        <v>1829</v>
      </c>
      <c r="D1486" t="s">
        <v>1829</v>
      </c>
      <c r="E1486" t="s">
        <v>1829</v>
      </c>
      <c r="F1486" t="s">
        <v>1829</v>
      </c>
      <c r="G1486" t="s">
        <v>1829</v>
      </c>
      <c r="H1486" t="s">
        <v>1829</v>
      </c>
      <c r="I1486" t="s">
        <v>1829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v>0</v>
      </c>
      <c r="AH1486">
        <v>0</v>
      </c>
      <c r="AI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</row>
    <row r="1487" spans="1:42" x14ac:dyDescent="0.2">
      <c r="A1487" t="s">
        <v>1829</v>
      </c>
      <c r="B1487" t="s">
        <v>1829</v>
      </c>
      <c r="C1487" t="s">
        <v>1829</v>
      </c>
      <c r="D1487" t="s">
        <v>1829</v>
      </c>
      <c r="E1487" t="s">
        <v>1829</v>
      </c>
      <c r="F1487" t="s">
        <v>1829</v>
      </c>
      <c r="G1487" t="s">
        <v>1829</v>
      </c>
      <c r="H1487" t="s">
        <v>1829</v>
      </c>
      <c r="I1487" t="s">
        <v>1829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0</v>
      </c>
      <c r="AH1487">
        <v>0</v>
      </c>
      <c r="AI1487">
        <v>0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0</v>
      </c>
    </row>
    <row r="1488" spans="1:42" x14ac:dyDescent="0.2">
      <c r="A1488" t="s">
        <v>1829</v>
      </c>
      <c r="B1488" t="s">
        <v>1829</v>
      </c>
      <c r="C1488" t="s">
        <v>1829</v>
      </c>
      <c r="D1488" t="s">
        <v>1829</v>
      </c>
      <c r="E1488" t="s">
        <v>1829</v>
      </c>
      <c r="F1488" t="s">
        <v>1829</v>
      </c>
      <c r="G1488" t="s">
        <v>1829</v>
      </c>
      <c r="H1488" t="s">
        <v>1829</v>
      </c>
      <c r="I1488" t="s">
        <v>1829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  <c r="AH1488">
        <v>0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</row>
    <row r="1489" spans="1:42" x14ac:dyDescent="0.2">
      <c r="A1489" t="s">
        <v>1829</v>
      </c>
      <c r="B1489" t="s">
        <v>1829</v>
      </c>
      <c r="C1489" t="s">
        <v>1829</v>
      </c>
      <c r="D1489" t="s">
        <v>1829</v>
      </c>
      <c r="E1489" t="s">
        <v>1829</v>
      </c>
      <c r="F1489" t="s">
        <v>1829</v>
      </c>
      <c r="G1489" t="s">
        <v>1829</v>
      </c>
      <c r="H1489" t="s">
        <v>1829</v>
      </c>
      <c r="I1489" t="s">
        <v>1829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0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0</v>
      </c>
    </row>
    <row r="1490" spans="1:42" x14ac:dyDescent="0.2">
      <c r="A1490" t="s">
        <v>1829</v>
      </c>
      <c r="B1490" t="s">
        <v>1829</v>
      </c>
      <c r="C1490" t="s">
        <v>1829</v>
      </c>
      <c r="D1490" t="s">
        <v>1829</v>
      </c>
      <c r="E1490" t="s">
        <v>1829</v>
      </c>
      <c r="F1490" t="s">
        <v>1829</v>
      </c>
      <c r="G1490" t="s">
        <v>1829</v>
      </c>
      <c r="H1490" t="s">
        <v>1829</v>
      </c>
      <c r="I1490" t="s">
        <v>1829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0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</row>
    <row r="1491" spans="1:42" x14ac:dyDescent="0.2">
      <c r="A1491" t="s">
        <v>1829</v>
      </c>
      <c r="B1491" t="s">
        <v>1829</v>
      </c>
      <c r="C1491" t="s">
        <v>1829</v>
      </c>
      <c r="D1491" t="s">
        <v>1829</v>
      </c>
      <c r="E1491" t="s">
        <v>1829</v>
      </c>
      <c r="F1491" t="s">
        <v>1829</v>
      </c>
      <c r="G1491" t="s">
        <v>1829</v>
      </c>
      <c r="H1491" t="s">
        <v>1829</v>
      </c>
      <c r="I1491" t="s">
        <v>1829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  <c r="AH1491">
        <v>0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>
        <v>0</v>
      </c>
    </row>
    <row r="1492" spans="1:42" x14ac:dyDescent="0.2">
      <c r="A1492" t="s">
        <v>1829</v>
      </c>
      <c r="B1492" t="s">
        <v>1829</v>
      </c>
      <c r="C1492" t="s">
        <v>1829</v>
      </c>
      <c r="D1492" t="s">
        <v>1829</v>
      </c>
      <c r="E1492" t="s">
        <v>1829</v>
      </c>
      <c r="F1492" t="s">
        <v>1829</v>
      </c>
      <c r="G1492" t="s">
        <v>1829</v>
      </c>
      <c r="H1492" t="s">
        <v>1829</v>
      </c>
      <c r="I1492" t="s">
        <v>1829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0</v>
      </c>
      <c r="AH1492">
        <v>0</v>
      </c>
      <c r="AI1492">
        <v>0</v>
      </c>
      <c r="AJ1492">
        <v>0</v>
      </c>
      <c r="AK1492">
        <v>0</v>
      </c>
      <c r="AL1492">
        <v>0</v>
      </c>
      <c r="AM1492">
        <v>0</v>
      </c>
      <c r="AN1492">
        <v>0</v>
      </c>
      <c r="AO1492">
        <v>0</v>
      </c>
      <c r="AP1492">
        <v>0</v>
      </c>
    </row>
    <row r="1493" spans="1:42" x14ac:dyDescent="0.2">
      <c r="A1493" t="s">
        <v>1829</v>
      </c>
      <c r="B1493" t="s">
        <v>1829</v>
      </c>
      <c r="C1493" t="s">
        <v>1829</v>
      </c>
      <c r="D1493" t="s">
        <v>1829</v>
      </c>
      <c r="E1493" t="s">
        <v>1829</v>
      </c>
      <c r="F1493" t="s">
        <v>1829</v>
      </c>
      <c r="G1493" t="s">
        <v>1829</v>
      </c>
      <c r="H1493" t="s">
        <v>1829</v>
      </c>
      <c r="I1493" t="s">
        <v>1829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</row>
    <row r="1494" spans="1:42" x14ac:dyDescent="0.2">
      <c r="A1494" t="s">
        <v>1829</v>
      </c>
      <c r="B1494" t="s">
        <v>1829</v>
      </c>
      <c r="C1494" t="s">
        <v>1829</v>
      </c>
      <c r="D1494" t="s">
        <v>1829</v>
      </c>
      <c r="E1494" t="s">
        <v>1829</v>
      </c>
      <c r="F1494" t="s">
        <v>1829</v>
      </c>
      <c r="G1494" t="s">
        <v>1829</v>
      </c>
      <c r="H1494" t="s">
        <v>1829</v>
      </c>
      <c r="I1494" t="s">
        <v>1829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0</v>
      </c>
    </row>
    <row r="1495" spans="1:42" x14ac:dyDescent="0.2">
      <c r="A1495" t="s">
        <v>1829</v>
      </c>
      <c r="B1495" t="s">
        <v>1829</v>
      </c>
      <c r="C1495" t="s">
        <v>1829</v>
      </c>
      <c r="D1495" t="s">
        <v>1829</v>
      </c>
      <c r="E1495" t="s">
        <v>1829</v>
      </c>
      <c r="F1495" t="s">
        <v>1829</v>
      </c>
      <c r="G1495" t="s">
        <v>1829</v>
      </c>
      <c r="H1495" t="s">
        <v>1829</v>
      </c>
      <c r="I1495" t="s">
        <v>1829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J1495">
        <v>0</v>
      </c>
      <c r="AK1495">
        <v>0</v>
      </c>
      <c r="AL1495">
        <v>0</v>
      </c>
      <c r="AM1495">
        <v>0</v>
      </c>
      <c r="AN1495">
        <v>0</v>
      </c>
      <c r="AO1495">
        <v>0</v>
      </c>
      <c r="AP1495">
        <v>0</v>
      </c>
    </row>
    <row r="1496" spans="1:42" x14ac:dyDescent="0.2">
      <c r="A1496" t="s">
        <v>1829</v>
      </c>
      <c r="B1496" t="s">
        <v>1829</v>
      </c>
      <c r="C1496" t="s">
        <v>1829</v>
      </c>
      <c r="D1496" t="s">
        <v>1829</v>
      </c>
      <c r="E1496" t="s">
        <v>1829</v>
      </c>
      <c r="F1496" t="s">
        <v>1829</v>
      </c>
      <c r="G1496" t="s">
        <v>1829</v>
      </c>
      <c r="H1496" t="s">
        <v>1829</v>
      </c>
      <c r="I1496" t="s">
        <v>1829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  <c r="AG1496">
        <v>0</v>
      </c>
      <c r="AH1496">
        <v>0</v>
      </c>
      <c r="AI1496">
        <v>0</v>
      </c>
      <c r="AJ1496">
        <v>0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0</v>
      </c>
    </row>
    <row r="1497" spans="1:42" x14ac:dyDescent="0.2">
      <c r="A1497" t="s">
        <v>1829</v>
      </c>
      <c r="B1497" t="s">
        <v>1829</v>
      </c>
      <c r="C1497" t="s">
        <v>1829</v>
      </c>
      <c r="D1497" t="s">
        <v>1829</v>
      </c>
      <c r="E1497" t="s">
        <v>1829</v>
      </c>
      <c r="F1497" t="s">
        <v>1829</v>
      </c>
      <c r="G1497" t="s">
        <v>1829</v>
      </c>
      <c r="H1497" t="s">
        <v>1829</v>
      </c>
      <c r="I1497" t="s">
        <v>1829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0</v>
      </c>
      <c r="AI1497">
        <v>0</v>
      </c>
      <c r="AJ1497">
        <v>0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0</v>
      </c>
    </row>
    <row r="1498" spans="1:42" x14ac:dyDescent="0.2">
      <c r="A1498" t="s">
        <v>1829</v>
      </c>
      <c r="B1498" t="s">
        <v>1829</v>
      </c>
      <c r="C1498" t="s">
        <v>1829</v>
      </c>
      <c r="D1498" t="s">
        <v>1829</v>
      </c>
      <c r="E1498" t="s">
        <v>1829</v>
      </c>
      <c r="F1498" t="s">
        <v>1829</v>
      </c>
      <c r="G1498" t="s">
        <v>1829</v>
      </c>
      <c r="H1498" t="s">
        <v>1829</v>
      </c>
      <c r="I1498" t="s">
        <v>1829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>
        <v>0</v>
      </c>
      <c r="AI1498">
        <v>0</v>
      </c>
      <c r="AJ1498">
        <v>0</v>
      </c>
      <c r="AK1498">
        <v>0</v>
      </c>
      <c r="AL1498">
        <v>0</v>
      </c>
      <c r="AM1498">
        <v>0</v>
      </c>
      <c r="AN1498">
        <v>0</v>
      </c>
      <c r="AO1498">
        <v>0</v>
      </c>
      <c r="AP1498">
        <v>0</v>
      </c>
    </row>
    <row r="1499" spans="1:42" x14ac:dyDescent="0.2">
      <c r="A1499" t="s">
        <v>1829</v>
      </c>
      <c r="B1499" t="s">
        <v>1829</v>
      </c>
      <c r="C1499" t="s">
        <v>1829</v>
      </c>
      <c r="D1499" t="s">
        <v>1829</v>
      </c>
      <c r="E1499" t="s">
        <v>1829</v>
      </c>
      <c r="F1499" t="s">
        <v>1829</v>
      </c>
      <c r="G1499" t="s">
        <v>1829</v>
      </c>
      <c r="H1499" t="s">
        <v>1829</v>
      </c>
      <c r="I1499" t="s">
        <v>1829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v>0</v>
      </c>
      <c r="AH1499">
        <v>0</v>
      </c>
      <c r="AI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</row>
    <row r="1500" spans="1:42" x14ac:dyDescent="0.2">
      <c r="A1500" t="s">
        <v>1829</v>
      </c>
      <c r="B1500" t="s">
        <v>1829</v>
      </c>
      <c r="C1500" t="s">
        <v>1829</v>
      </c>
      <c r="D1500" t="s">
        <v>1829</v>
      </c>
      <c r="E1500" t="s">
        <v>1829</v>
      </c>
      <c r="F1500" t="s">
        <v>1829</v>
      </c>
      <c r="G1500" t="s">
        <v>1829</v>
      </c>
      <c r="H1500" t="s">
        <v>1829</v>
      </c>
      <c r="I1500" t="s">
        <v>1829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0</v>
      </c>
      <c r="AI1500">
        <v>0</v>
      </c>
      <c r="AJ1500">
        <v>0</v>
      </c>
      <c r="AK1500">
        <v>0</v>
      </c>
      <c r="AL1500">
        <v>0</v>
      </c>
      <c r="AM1500">
        <v>0</v>
      </c>
      <c r="AN1500">
        <v>0</v>
      </c>
      <c r="AO1500">
        <v>0</v>
      </c>
      <c r="AP1500">
        <v>0</v>
      </c>
    </row>
    <row r="1501" spans="1:42" x14ac:dyDescent="0.2">
      <c r="A1501" t="s">
        <v>1829</v>
      </c>
      <c r="B1501" t="s">
        <v>1829</v>
      </c>
      <c r="C1501" t="s">
        <v>1829</v>
      </c>
      <c r="D1501" t="s">
        <v>1829</v>
      </c>
      <c r="E1501" t="s">
        <v>1829</v>
      </c>
      <c r="F1501" t="s">
        <v>1829</v>
      </c>
      <c r="G1501" t="s">
        <v>1829</v>
      </c>
      <c r="H1501" t="s">
        <v>1829</v>
      </c>
      <c r="I1501" t="s">
        <v>1829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0</v>
      </c>
      <c r="AI1501">
        <v>0</v>
      </c>
      <c r="AJ1501">
        <v>0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>
        <v>0</v>
      </c>
    </row>
    <row r="1502" spans="1:42" x14ac:dyDescent="0.2">
      <c r="A1502" t="s">
        <v>1829</v>
      </c>
      <c r="B1502" t="s">
        <v>1829</v>
      </c>
      <c r="C1502" t="s">
        <v>1829</v>
      </c>
      <c r="D1502" t="s">
        <v>1829</v>
      </c>
      <c r="E1502" t="s">
        <v>1829</v>
      </c>
      <c r="F1502" t="s">
        <v>1829</v>
      </c>
      <c r="G1502" t="s">
        <v>1829</v>
      </c>
      <c r="H1502" t="s">
        <v>1829</v>
      </c>
      <c r="I1502" t="s">
        <v>1829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</row>
    <row r="1503" spans="1:42" x14ac:dyDescent="0.2">
      <c r="A1503" t="s">
        <v>1829</v>
      </c>
      <c r="B1503" t="s">
        <v>1829</v>
      </c>
      <c r="C1503" t="s">
        <v>1829</v>
      </c>
      <c r="D1503" t="s">
        <v>1829</v>
      </c>
      <c r="E1503" t="s">
        <v>1829</v>
      </c>
      <c r="F1503" t="s">
        <v>1829</v>
      </c>
      <c r="G1503" t="s">
        <v>1829</v>
      </c>
      <c r="H1503" t="s">
        <v>1829</v>
      </c>
      <c r="I1503" t="s">
        <v>1829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</row>
    <row r="1504" spans="1:42" x14ac:dyDescent="0.2">
      <c r="A1504" t="s">
        <v>1829</v>
      </c>
      <c r="B1504" t="s">
        <v>1829</v>
      </c>
      <c r="C1504" t="s">
        <v>1829</v>
      </c>
      <c r="D1504" t="s">
        <v>1829</v>
      </c>
      <c r="E1504" t="s">
        <v>1829</v>
      </c>
      <c r="F1504" t="s">
        <v>1829</v>
      </c>
      <c r="G1504" t="s">
        <v>1829</v>
      </c>
      <c r="H1504" t="s">
        <v>1829</v>
      </c>
      <c r="I1504" t="s">
        <v>1829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0</v>
      </c>
    </row>
    <row r="1505" spans="1:42" x14ac:dyDescent="0.2">
      <c r="A1505" t="s">
        <v>1829</v>
      </c>
      <c r="B1505" t="s">
        <v>1829</v>
      </c>
      <c r="C1505" t="s">
        <v>1829</v>
      </c>
      <c r="D1505" t="s">
        <v>1829</v>
      </c>
      <c r="E1505" t="s">
        <v>1829</v>
      </c>
      <c r="F1505" t="s">
        <v>1829</v>
      </c>
      <c r="G1505" t="s">
        <v>1829</v>
      </c>
      <c r="H1505" t="s">
        <v>1829</v>
      </c>
      <c r="I1505" t="s">
        <v>1829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>
        <v>0</v>
      </c>
      <c r="AJ1505">
        <v>0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>
        <v>0</v>
      </c>
    </row>
    <row r="1506" spans="1:42" x14ac:dyDescent="0.2">
      <c r="A1506" t="s">
        <v>1829</v>
      </c>
      <c r="B1506" t="s">
        <v>1829</v>
      </c>
      <c r="C1506" t="s">
        <v>1829</v>
      </c>
      <c r="D1506" t="s">
        <v>1829</v>
      </c>
      <c r="E1506" t="s">
        <v>1829</v>
      </c>
      <c r="F1506" t="s">
        <v>1829</v>
      </c>
      <c r="G1506" t="s">
        <v>1829</v>
      </c>
      <c r="H1506" t="s">
        <v>1829</v>
      </c>
      <c r="I1506" t="s">
        <v>1829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0</v>
      </c>
      <c r="AI1506">
        <v>0</v>
      </c>
      <c r="AJ1506">
        <v>0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>
        <v>0</v>
      </c>
    </row>
    <row r="1507" spans="1:42" x14ac:dyDescent="0.2">
      <c r="A1507" t="s">
        <v>1829</v>
      </c>
      <c r="B1507" t="s">
        <v>1829</v>
      </c>
      <c r="C1507" t="s">
        <v>1829</v>
      </c>
      <c r="D1507" t="s">
        <v>1829</v>
      </c>
      <c r="E1507" t="s">
        <v>1829</v>
      </c>
      <c r="F1507" t="s">
        <v>1829</v>
      </c>
      <c r="G1507" t="s">
        <v>1829</v>
      </c>
      <c r="H1507" t="s">
        <v>1829</v>
      </c>
      <c r="I1507" t="s">
        <v>1829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  <c r="AI1507">
        <v>0</v>
      </c>
      <c r="AJ1507">
        <v>0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>
        <v>0</v>
      </c>
    </row>
    <row r="1508" spans="1:42" x14ac:dyDescent="0.2">
      <c r="A1508" t="s">
        <v>1829</v>
      </c>
      <c r="B1508" t="s">
        <v>1829</v>
      </c>
      <c r="C1508" t="s">
        <v>1829</v>
      </c>
      <c r="D1508" t="s">
        <v>1829</v>
      </c>
      <c r="E1508" t="s">
        <v>1829</v>
      </c>
      <c r="F1508" t="s">
        <v>1829</v>
      </c>
      <c r="G1508" t="s">
        <v>1829</v>
      </c>
      <c r="H1508" t="s">
        <v>1829</v>
      </c>
      <c r="I1508" t="s">
        <v>1829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</row>
    <row r="1509" spans="1:42" x14ac:dyDescent="0.2">
      <c r="A1509" t="s">
        <v>1829</v>
      </c>
      <c r="B1509" t="s">
        <v>1829</v>
      </c>
      <c r="C1509" t="s">
        <v>1829</v>
      </c>
      <c r="D1509" t="s">
        <v>1829</v>
      </c>
      <c r="E1509" t="s">
        <v>1829</v>
      </c>
      <c r="F1509" t="s">
        <v>1829</v>
      </c>
      <c r="G1509" t="s">
        <v>1829</v>
      </c>
      <c r="H1509" t="s">
        <v>1829</v>
      </c>
      <c r="I1509" t="s">
        <v>1829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0</v>
      </c>
    </row>
    <row r="1510" spans="1:42" x14ac:dyDescent="0.2">
      <c r="A1510" t="s">
        <v>1829</v>
      </c>
      <c r="B1510" t="s">
        <v>1829</v>
      </c>
      <c r="C1510" t="s">
        <v>1829</v>
      </c>
      <c r="D1510" t="s">
        <v>1829</v>
      </c>
      <c r="E1510" t="s">
        <v>1829</v>
      </c>
      <c r="F1510" t="s">
        <v>1829</v>
      </c>
      <c r="G1510" t="s">
        <v>1829</v>
      </c>
      <c r="H1510" t="s">
        <v>1829</v>
      </c>
      <c r="I1510" t="s">
        <v>1829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0</v>
      </c>
      <c r="AJ1510">
        <v>0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>
        <v>0</v>
      </c>
    </row>
    <row r="1511" spans="1:42" x14ac:dyDescent="0.2">
      <c r="A1511" t="s">
        <v>1829</v>
      </c>
      <c r="B1511" t="s">
        <v>1829</v>
      </c>
      <c r="C1511" t="s">
        <v>1829</v>
      </c>
      <c r="D1511" t="s">
        <v>1829</v>
      </c>
      <c r="E1511" t="s">
        <v>1829</v>
      </c>
      <c r="F1511" t="s">
        <v>1829</v>
      </c>
      <c r="G1511" t="s">
        <v>1829</v>
      </c>
      <c r="H1511" t="s">
        <v>1829</v>
      </c>
      <c r="I1511" t="s">
        <v>1829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>
        <v>0</v>
      </c>
      <c r="AP1511">
        <v>0</v>
      </c>
    </row>
    <row r="1512" spans="1:42" x14ac:dyDescent="0.2">
      <c r="A1512" t="s">
        <v>1829</v>
      </c>
      <c r="B1512" t="s">
        <v>1829</v>
      </c>
      <c r="C1512" t="s">
        <v>1829</v>
      </c>
      <c r="D1512" t="s">
        <v>1829</v>
      </c>
      <c r="E1512" t="s">
        <v>1829</v>
      </c>
      <c r="F1512" t="s">
        <v>1829</v>
      </c>
      <c r="G1512" t="s">
        <v>1829</v>
      </c>
      <c r="H1512" t="s">
        <v>1829</v>
      </c>
      <c r="I1512" t="s">
        <v>1829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0</v>
      </c>
      <c r="AH1512">
        <v>0</v>
      </c>
      <c r="AI1512">
        <v>0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>
        <v>0</v>
      </c>
      <c r="AP1512">
        <v>0</v>
      </c>
    </row>
    <row r="1513" spans="1:42" x14ac:dyDescent="0.2">
      <c r="A1513" t="s">
        <v>1829</v>
      </c>
      <c r="B1513" t="s">
        <v>1829</v>
      </c>
      <c r="C1513" t="s">
        <v>1829</v>
      </c>
      <c r="D1513" t="s">
        <v>1829</v>
      </c>
      <c r="E1513" t="s">
        <v>1829</v>
      </c>
      <c r="F1513" t="s">
        <v>1829</v>
      </c>
      <c r="G1513" t="s">
        <v>1829</v>
      </c>
      <c r="H1513" t="s">
        <v>1829</v>
      </c>
      <c r="I1513" t="s">
        <v>1829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0</v>
      </c>
    </row>
    <row r="1514" spans="1:42" x14ac:dyDescent="0.2">
      <c r="A1514" t="s">
        <v>1829</v>
      </c>
      <c r="B1514" t="s">
        <v>1829</v>
      </c>
      <c r="C1514" t="s">
        <v>1829</v>
      </c>
      <c r="D1514" t="s">
        <v>1829</v>
      </c>
      <c r="E1514" t="s">
        <v>1829</v>
      </c>
      <c r="F1514" t="s">
        <v>1829</v>
      </c>
      <c r="G1514" t="s">
        <v>1829</v>
      </c>
      <c r="H1514" t="s">
        <v>1829</v>
      </c>
      <c r="I1514" t="s">
        <v>1829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0</v>
      </c>
      <c r="AI1514">
        <v>0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0</v>
      </c>
      <c r="AP1514">
        <v>0</v>
      </c>
    </row>
    <row r="1515" spans="1:42" x14ac:dyDescent="0.2">
      <c r="A1515" t="s">
        <v>1829</v>
      </c>
      <c r="B1515" t="s">
        <v>1829</v>
      </c>
      <c r="C1515" t="s">
        <v>1829</v>
      </c>
      <c r="D1515" t="s">
        <v>1829</v>
      </c>
      <c r="E1515" t="s">
        <v>1829</v>
      </c>
      <c r="F1515" t="s">
        <v>1829</v>
      </c>
      <c r="G1515" t="s">
        <v>1829</v>
      </c>
      <c r="H1515" t="s">
        <v>1829</v>
      </c>
      <c r="I1515" t="s">
        <v>1829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>
        <v>0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0</v>
      </c>
    </row>
    <row r="1516" spans="1:42" x14ac:dyDescent="0.2">
      <c r="A1516" t="s">
        <v>1829</v>
      </c>
      <c r="B1516" t="s">
        <v>1829</v>
      </c>
      <c r="C1516" t="s">
        <v>1829</v>
      </c>
      <c r="D1516" t="s">
        <v>1829</v>
      </c>
      <c r="E1516" t="s">
        <v>1829</v>
      </c>
      <c r="F1516" t="s">
        <v>1829</v>
      </c>
      <c r="G1516" t="s">
        <v>1829</v>
      </c>
      <c r="H1516" t="s">
        <v>1829</v>
      </c>
      <c r="I1516" t="s">
        <v>1829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</row>
    <row r="1517" spans="1:42" x14ac:dyDescent="0.2">
      <c r="A1517" t="s">
        <v>1829</v>
      </c>
      <c r="B1517" t="s">
        <v>1829</v>
      </c>
      <c r="C1517" t="s">
        <v>1829</v>
      </c>
      <c r="D1517" t="s">
        <v>1829</v>
      </c>
      <c r="E1517" t="s">
        <v>1829</v>
      </c>
      <c r="F1517" t="s">
        <v>1829</v>
      </c>
      <c r="G1517" t="s">
        <v>1829</v>
      </c>
      <c r="H1517" t="s">
        <v>1829</v>
      </c>
      <c r="I1517" t="s">
        <v>1829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0</v>
      </c>
      <c r="AH1517">
        <v>0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0</v>
      </c>
    </row>
    <row r="1518" spans="1:42" x14ac:dyDescent="0.2">
      <c r="A1518" t="s">
        <v>1829</v>
      </c>
      <c r="B1518" t="s">
        <v>1829</v>
      </c>
      <c r="C1518" t="s">
        <v>1829</v>
      </c>
      <c r="D1518" t="s">
        <v>1829</v>
      </c>
      <c r="E1518" t="s">
        <v>1829</v>
      </c>
      <c r="F1518" t="s">
        <v>1829</v>
      </c>
      <c r="G1518" t="s">
        <v>1829</v>
      </c>
      <c r="H1518" t="s">
        <v>1829</v>
      </c>
      <c r="I1518" t="s">
        <v>1829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0</v>
      </c>
    </row>
    <row r="1519" spans="1:42" x14ac:dyDescent="0.2">
      <c r="A1519" t="s">
        <v>1829</v>
      </c>
      <c r="B1519" t="s">
        <v>1829</v>
      </c>
      <c r="C1519" t="s">
        <v>1829</v>
      </c>
      <c r="D1519" t="s">
        <v>1829</v>
      </c>
      <c r="E1519" t="s">
        <v>1829</v>
      </c>
      <c r="F1519" t="s">
        <v>1829</v>
      </c>
      <c r="G1519" t="s">
        <v>1829</v>
      </c>
      <c r="H1519" t="s">
        <v>1829</v>
      </c>
      <c r="I1519" t="s">
        <v>1829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>
        <v>0</v>
      </c>
    </row>
    <row r="1520" spans="1:42" x14ac:dyDescent="0.2">
      <c r="A1520" t="s">
        <v>1829</v>
      </c>
      <c r="B1520" t="s">
        <v>1829</v>
      </c>
      <c r="C1520" t="s">
        <v>1829</v>
      </c>
      <c r="D1520" t="s">
        <v>1829</v>
      </c>
      <c r="E1520" t="s">
        <v>1829</v>
      </c>
      <c r="F1520" t="s">
        <v>1829</v>
      </c>
      <c r="G1520" t="s">
        <v>1829</v>
      </c>
      <c r="H1520" t="s">
        <v>1829</v>
      </c>
      <c r="I1520" t="s">
        <v>1829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  <c r="AH1520">
        <v>0</v>
      </c>
      <c r="AI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>
        <v>0</v>
      </c>
    </row>
    <row r="1521" spans="1:42" x14ac:dyDescent="0.2">
      <c r="A1521" t="s">
        <v>1829</v>
      </c>
      <c r="B1521" t="s">
        <v>1829</v>
      </c>
      <c r="C1521" t="s">
        <v>1829</v>
      </c>
      <c r="D1521" t="s">
        <v>1829</v>
      </c>
      <c r="E1521" t="s">
        <v>1829</v>
      </c>
      <c r="F1521" t="s">
        <v>1829</v>
      </c>
      <c r="G1521" t="s">
        <v>1829</v>
      </c>
      <c r="H1521" t="s">
        <v>1829</v>
      </c>
      <c r="I1521" t="s">
        <v>1829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0</v>
      </c>
      <c r="AI1521">
        <v>0</v>
      </c>
      <c r="AJ1521">
        <v>0</v>
      </c>
      <c r="AK1521">
        <v>0</v>
      </c>
      <c r="AL1521">
        <v>0</v>
      </c>
      <c r="AM1521">
        <v>0</v>
      </c>
      <c r="AN1521">
        <v>0</v>
      </c>
      <c r="AO1521">
        <v>0</v>
      </c>
      <c r="AP1521">
        <v>0</v>
      </c>
    </row>
    <row r="1522" spans="1:42" x14ac:dyDescent="0.2">
      <c r="A1522" t="s">
        <v>1829</v>
      </c>
      <c r="B1522" t="s">
        <v>1829</v>
      </c>
      <c r="C1522" t="s">
        <v>1829</v>
      </c>
      <c r="D1522" t="s">
        <v>1829</v>
      </c>
      <c r="E1522" t="s">
        <v>1829</v>
      </c>
      <c r="F1522" t="s">
        <v>1829</v>
      </c>
      <c r="G1522" t="s">
        <v>1829</v>
      </c>
      <c r="H1522" t="s">
        <v>1829</v>
      </c>
      <c r="I1522" t="s">
        <v>1829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0</v>
      </c>
      <c r="AI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</row>
    <row r="1523" spans="1:42" x14ac:dyDescent="0.2">
      <c r="A1523" t="s">
        <v>1829</v>
      </c>
      <c r="B1523" t="s">
        <v>1829</v>
      </c>
      <c r="C1523" t="s">
        <v>1829</v>
      </c>
      <c r="D1523" t="s">
        <v>1829</v>
      </c>
      <c r="E1523" t="s">
        <v>1829</v>
      </c>
      <c r="F1523" t="s">
        <v>1829</v>
      </c>
      <c r="G1523" t="s">
        <v>1829</v>
      </c>
      <c r="H1523" t="s">
        <v>1829</v>
      </c>
      <c r="I1523" t="s">
        <v>1829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>
        <v>0</v>
      </c>
      <c r="AH1523">
        <v>0</v>
      </c>
      <c r="AI1523">
        <v>0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>
        <v>0</v>
      </c>
    </row>
    <row r="1524" spans="1:42" x14ac:dyDescent="0.2">
      <c r="A1524" t="s">
        <v>1829</v>
      </c>
      <c r="B1524" t="s">
        <v>1829</v>
      </c>
      <c r="C1524" t="s">
        <v>1829</v>
      </c>
      <c r="D1524" t="s">
        <v>1829</v>
      </c>
      <c r="E1524" t="s">
        <v>1829</v>
      </c>
      <c r="F1524" t="s">
        <v>1829</v>
      </c>
      <c r="G1524" t="s">
        <v>1829</v>
      </c>
      <c r="H1524" t="s">
        <v>1829</v>
      </c>
      <c r="I1524" t="s">
        <v>1829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</row>
    <row r="1525" spans="1:42" x14ac:dyDescent="0.2">
      <c r="A1525" t="s">
        <v>1829</v>
      </c>
      <c r="B1525" t="s">
        <v>1829</v>
      </c>
      <c r="C1525" t="s">
        <v>1829</v>
      </c>
      <c r="D1525" t="s">
        <v>1829</v>
      </c>
      <c r="E1525" t="s">
        <v>1829</v>
      </c>
      <c r="F1525" t="s">
        <v>1829</v>
      </c>
      <c r="G1525" t="s">
        <v>1829</v>
      </c>
      <c r="H1525" t="s">
        <v>1829</v>
      </c>
      <c r="I1525" t="s">
        <v>1829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>
        <v>0</v>
      </c>
      <c r="AH1525">
        <v>0</v>
      </c>
      <c r="AI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</row>
    <row r="1526" spans="1:42" x14ac:dyDescent="0.2">
      <c r="A1526" t="s">
        <v>1829</v>
      </c>
      <c r="B1526" t="s">
        <v>1829</v>
      </c>
      <c r="C1526" t="s">
        <v>1829</v>
      </c>
      <c r="D1526" t="s">
        <v>1829</v>
      </c>
      <c r="E1526" t="s">
        <v>1829</v>
      </c>
      <c r="F1526" t="s">
        <v>1829</v>
      </c>
      <c r="G1526" t="s">
        <v>1829</v>
      </c>
      <c r="H1526" t="s">
        <v>1829</v>
      </c>
      <c r="I1526" t="s">
        <v>1829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0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</row>
    <row r="1527" spans="1:42" x14ac:dyDescent="0.2">
      <c r="A1527" t="s">
        <v>1829</v>
      </c>
      <c r="B1527" t="s">
        <v>1829</v>
      </c>
      <c r="C1527" t="s">
        <v>1829</v>
      </c>
      <c r="D1527" t="s">
        <v>1829</v>
      </c>
      <c r="E1527" t="s">
        <v>1829</v>
      </c>
      <c r="F1527" t="s">
        <v>1829</v>
      </c>
      <c r="G1527" t="s">
        <v>1829</v>
      </c>
      <c r="H1527" t="s">
        <v>1829</v>
      </c>
      <c r="I1527" t="s">
        <v>1829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0</v>
      </c>
      <c r="AI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</row>
    <row r="1528" spans="1:42" x14ac:dyDescent="0.2">
      <c r="A1528" t="s">
        <v>1829</v>
      </c>
      <c r="B1528" t="s">
        <v>1829</v>
      </c>
      <c r="C1528" t="s">
        <v>1829</v>
      </c>
      <c r="D1528" t="s">
        <v>1829</v>
      </c>
      <c r="E1528" t="s">
        <v>1829</v>
      </c>
      <c r="F1528" t="s">
        <v>1829</v>
      </c>
      <c r="G1528" t="s">
        <v>1829</v>
      </c>
      <c r="H1528" t="s">
        <v>1829</v>
      </c>
      <c r="I1528" t="s">
        <v>1829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0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0</v>
      </c>
    </row>
    <row r="1529" spans="1:42" x14ac:dyDescent="0.2">
      <c r="A1529" t="s">
        <v>1829</v>
      </c>
      <c r="B1529" t="s">
        <v>1829</v>
      </c>
      <c r="C1529" t="s">
        <v>1829</v>
      </c>
      <c r="D1529" t="s">
        <v>1829</v>
      </c>
      <c r="E1529" t="s">
        <v>1829</v>
      </c>
      <c r="F1529" t="s">
        <v>1829</v>
      </c>
      <c r="G1529" t="s">
        <v>1829</v>
      </c>
      <c r="H1529" t="s">
        <v>1829</v>
      </c>
      <c r="I1529" t="s">
        <v>1829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0</v>
      </c>
      <c r="AH1529">
        <v>0</v>
      </c>
      <c r="AI1529">
        <v>0</v>
      </c>
      <c r="AJ1529">
        <v>0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>
        <v>0</v>
      </c>
    </row>
    <row r="1530" spans="1:42" x14ac:dyDescent="0.2">
      <c r="A1530" t="s">
        <v>1829</v>
      </c>
      <c r="B1530" t="s">
        <v>1829</v>
      </c>
      <c r="C1530" t="s">
        <v>1829</v>
      </c>
      <c r="D1530" t="s">
        <v>1829</v>
      </c>
      <c r="E1530" t="s">
        <v>1829</v>
      </c>
      <c r="F1530" t="s">
        <v>1829</v>
      </c>
      <c r="G1530" t="s">
        <v>1829</v>
      </c>
      <c r="H1530" t="s">
        <v>1829</v>
      </c>
      <c r="I1530" t="s">
        <v>1829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>
        <v>0</v>
      </c>
    </row>
    <row r="1531" spans="1:42" x14ac:dyDescent="0.2">
      <c r="A1531" t="s">
        <v>1829</v>
      </c>
      <c r="B1531" t="s">
        <v>1829</v>
      </c>
      <c r="C1531" t="s">
        <v>1829</v>
      </c>
      <c r="D1531" t="s">
        <v>1829</v>
      </c>
      <c r="E1531" t="s">
        <v>1829</v>
      </c>
      <c r="F1531" t="s">
        <v>1829</v>
      </c>
      <c r="G1531" t="s">
        <v>1829</v>
      </c>
      <c r="H1531" t="s">
        <v>1829</v>
      </c>
      <c r="I1531" t="s">
        <v>1829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0</v>
      </c>
    </row>
    <row r="1532" spans="1:42" x14ac:dyDescent="0.2">
      <c r="A1532" t="s">
        <v>1829</v>
      </c>
      <c r="B1532" t="s">
        <v>1829</v>
      </c>
      <c r="C1532" t="s">
        <v>1829</v>
      </c>
      <c r="D1532" t="s">
        <v>1829</v>
      </c>
      <c r="E1532" t="s">
        <v>1829</v>
      </c>
      <c r="F1532" t="s">
        <v>1829</v>
      </c>
      <c r="G1532" t="s">
        <v>1829</v>
      </c>
      <c r="H1532" t="s">
        <v>1829</v>
      </c>
      <c r="I1532" t="s">
        <v>1829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</row>
    <row r="1533" spans="1:42" x14ac:dyDescent="0.2">
      <c r="A1533" t="s">
        <v>1829</v>
      </c>
      <c r="B1533" t="s">
        <v>1829</v>
      </c>
      <c r="C1533" t="s">
        <v>1829</v>
      </c>
      <c r="D1533" t="s">
        <v>1829</v>
      </c>
      <c r="E1533" t="s">
        <v>1829</v>
      </c>
      <c r="F1533" t="s">
        <v>1829</v>
      </c>
      <c r="G1533" t="s">
        <v>1829</v>
      </c>
      <c r="H1533" t="s">
        <v>1829</v>
      </c>
      <c r="I1533" t="s">
        <v>1829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0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</row>
    <row r="1534" spans="1:42" x14ac:dyDescent="0.2">
      <c r="A1534" t="s">
        <v>1829</v>
      </c>
      <c r="B1534" t="s">
        <v>1829</v>
      </c>
      <c r="C1534" t="s">
        <v>1829</v>
      </c>
      <c r="D1534" t="s">
        <v>1829</v>
      </c>
      <c r="E1534" t="s">
        <v>1829</v>
      </c>
      <c r="F1534" t="s">
        <v>1829</v>
      </c>
      <c r="G1534" t="s">
        <v>1829</v>
      </c>
      <c r="H1534" t="s">
        <v>1829</v>
      </c>
      <c r="I1534" t="s">
        <v>1829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0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</row>
    <row r="1535" spans="1:42" x14ac:dyDescent="0.2">
      <c r="A1535" t="s">
        <v>1829</v>
      </c>
      <c r="B1535" t="s">
        <v>1829</v>
      </c>
      <c r="C1535" t="s">
        <v>1829</v>
      </c>
      <c r="D1535" t="s">
        <v>1829</v>
      </c>
      <c r="E1535" t="s">
        <v>1829</v>
      </c>
      <c r="F1535" t="s">
        <v>1829</v>
      </c>
      <c r="G1535" t="s">
        <v>1829</v>
      </c>
      <c r="H1535" t="s">
        <v>1829</v>
      </c>
      <c r="I1535" t="s">
        <v>1829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v>0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0</v>
      </c>
    </row>
    <row r="1536" spans="1:42" x14ac:dyDescent="0.2">
      <c r="A1536" t="s">
        <v>1829</v>
      </c>
      <c r="B1536" t="s">
        <v>1829</v>
      </c>
      <c r="C1536" t="s">
        <v>1829</v>
      </c>
      <c r="D1536" t="s">
        <v>1829</v>
      </c>
      <c r="E1536" t="s">
        <v>1829</v>
      </c>
      <c r="F1536" t="s">
        <v>1829</v>
      </c>
      <c r="G1536" t="s">
        <v>1829</v>
      </c>
      <c r="H1536" t="s">
        <v>1829</v>
      </c>
      <c r="I1536" t="s">
        <v>1829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0</v>
      </c>
      <c r="AH1536">
        <v>0</v>
      </c>
      <c r="AI1536">
        <v>0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0</v>
      </c>
    </row>
    <row r="1537" spans="1:42" x14ac:dyDescent="0.2">
      <c r="A1537" t="s">
        <v>1829</v>
      </c>
      <c r="B1537" t="s">
        <v>1829</v>
      </c>
      <c r="C1537" t="s">
        <v>1829</v>
      </c>
      <c r="D1537" t="s">
        <v>1829</v>
      </c>
      <c r="E1537" t="s">
        <v>1829</v>
      </c>
      <c r="F1537" t="s">
        <v>1829</v>
      </c>
      <c r="G1537" t="s">
        <v>1829</v>
      </c>
      <c r="H1537" t="s">
        <v>1829</v>
      </c>
      <c r="I1537" t="s">
        <v>1829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0</v>
      </c>
      <c r="AH1537">
        <v>0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>
        <v>0</v>
      </c>
    </row>
    <row r="1538" spans="1:42" x14ac:dyDescent="0.2">
      <c r="A1538" t="s">
        <v>1829</v>
      </c>
      <c r="B1538" t="s">
        <v>1829</v>
      </c>
      <c r="C1538" t="s">
        <v>1829</v>
      </c>
      <c r="D1538" t="s">
        <v>1829</v>
      </c>
      <c r="E1538" t="s">
        <v>1829</v>
      </c>
      <c r="F1538" t="s">
        <v>1829</v>
      </c>
      <c r="G1538" t="s">
        <v>1829</v>
      </c>
      <c r="H1538" t="s">
        <v>1829</v>
      </c>
      <c r="I1538" t="s">
        <v>1829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0</v>
      </c>
    </row>
    <row r="1539" spans="1:42" x14ac:dyDescent="0.2">
      <c r="A1539" t="s">
        <v>1829</v>
      </c>
      <c r="B1539" t="s">
        <v>1829</v>
      </c>
      <c r="C1539" t="s">
        <v>1829</v>
      </c>
      <c r="D1539" t="s">
        <v>1829</v>
      </c>
      <c r="E1539" t="s">
        <v>1829</v>
      </c>
      <c r="F1539" t="s">
        <v>1829</v>
      </c>
      <c r="G1539" t="s">
        <v>1829</v>
      </c>
      <c r="H1539" t="s">
        <v>1829</v>
      </c>
      <c r="I1539" t="s">
        <v>1829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0</v>
      </c>
      <c r="AH1539">
        <v>0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0</v>
      </c>
    </row>
    <row r="1540" spans="1:42" x14ac:dyDescent="0.2">
      <c r="A1540" t="s">
        <v>1829</v>
      </c>
      <c r="B1540" t="s">
        <v>1829</v>
      </c>
      <c r="C1540" t="s">
        <v>1829</v>
      </c>
      <c r="D1540" t="s">
        <v>1829</v>
      </c>
      <c r="E1540" t="s">
        <v>1829</v>
      </c>
      <c r="F1540" t="s">
        <v>1829</v>
      </c>
      <c r="G1540" t="s">
        <v>1829</v>
      </c>
      <c r="H1540" t="s">
        <v>1829</v>
      </c>
      <c r="I1540" t="s">
        <v>1829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  <c r="AH1540">
        <v>0</v>
      </c>
      <c r="AI1540">
        <v>0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0</v>
      </c>
    </row>
    <row r="1541" spans="1:42" x14ac:dyDescent="0.2">
      <c r="A1541" t="s">
        <v>1829</v>
      </c>
      <c r="B1541" t="s">
        <v>1829</v>
      </c>
      <c r="C1541" t="s">
        <v>1829</v>
      </c>
      <c r="D1541" t="s">
        <v>1829</v>
      </c>
      <c r="E1541" t="s">
        <v>1829</v>
      </c>
      <c r="F1541" t="s">
        <v>1829</v>
      </c>
      <c r="G1541" t="s">
        <v>1829</v>
      </c>
      <c r="H1541" t="s">
        <v>1829</v>
      </c>
      <c r="I1541" t="s">
        <v>1829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0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0</v>
      </c>
    </row>
    <row r="1542" spans="1:42" x14ac:dyDescent="0.2">
      <c r="A1542" t="s">
        <v>1829</v>
      </c>
      <c r="B1542" t="s">
        <v>1829</v>
      </c>
      <c r="C1542" t="s">
        <v>1829</v>
      </c>
      <c r="D1542" t="s">
        <v>1829</v>
      </c>
      <c r="E1542" t="s">
        <v>1829</v>
      </c>
      <c r="F1542" t="s">
        <v>1829</v>
      </c>
      <c r="G1542" t="s">
        <v>1829</v>
      </c>
      <c r="H1542" t="s">
        <v>1829</v>
      </c>
      <c r="I1542" t="s">
        <v>1829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0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0</v>
      </c>
    </row>
    <row r="1543" spans="1:42" x14ac:dyDescent="0.2">
      <c r="A1543" t="s">
        <v>1829</v>
      </c>
      <c r="B1543" t="s">
        <v>1829</v>
      </c>
      <c r="C1543" t="s">
        <v>1829</v>
      </c>
      <c r="D1543" t="s">
        <v>1829</v>
      </c>
      <c r="E1543" t="s">
        <v>1829</v>
      </c>
      <c r="F1543" t="s">
        <v>1829</v>
      </c>
      <c r="G1543" t="s">
        <v>1829</v>
      </c>
      <c r="H1543" t="s">
        <v>1829</v>
      </c>
      <c r="I1543" t="s">
        <v>1829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0</v>
      </c>
    </row>
    <row r="1544" spans="1:42" x14ac:dyDescent="0.2">
      <c r="A1544" t="s">
        <v>1829</v>
      </c>
      <c r="B1544" t="s">
        <v>1829</v>
      </c>
      <c r="C1544" t="s">
        <v>1829</v>
      </c>
      <c r="D1544" t="s">
        <v>1829</v>
      </c>
      <c r="E1544" t="s">
        <v>1829</v>
      </c>
      <c r="F1544" t="s">
        <v>1829</v>
      </c>
      <c r="G1544" t="s">
        <v>1829</v>
      </c>
      <c r="H1544" t="s">
        <v>1829</v>
      </c>
      <c r="I1544" t="s">
        <v>1829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</row>
    <row r="1545" spans="1:42" x14ac:dyDescent="0.2">
      <c r="A1545" t="s">
        <v>1829</v>
      </c>
      <c r="B1545" t="s">
        <v>1829</v>
      </c>
      <c r="C1545" t="s">
        <v>1829</v>
      </c>
      <c r="D1545" t="s">
        <v>1829</v>
      </c>
      <c r="E1545" t="s">
        <v>1829</v>
      </c>
      <c r="F1545" t="s">
        <v>1829</v>
      </c>
      <c r="G1545" t="s">
        <v>1829</v>
      </c>
      <c r="H1545" t="s">
        <v>1829</v>
      </c>
      <c r="I1545" t="s">
        <v>1829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0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</row>
    <row r="1546" spans="1:42" x14ac:dyDescent="0.2">
      <c r="A1546" t="s">
        <v>1829</v>
      </c>
      <c r="B1546" t="s">
        <v>1829</v>
      </c>
      <c r="C1546" t="s">
        <v>1829</v>
      </c>
      <c r="D1546" t="s">
        <v>1829</v>
      </c>
      <c r="E1546" t="s">
        <v>1829</v>
      </c>
      <c r="F1546" t="s">
        <v>1829</v>
      </c>
      <c r="G1546" t="s">
        <v>1829</v>
      </c>
      <c r="H1546" t="s">
        <v>1829</v>
      </c>
      <c r="I1546" t="s">
        <v>1829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v>0</v>
      </c>
      <c r="AH1546">
        <v>0</v>
      </c>
      <c r="AI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0</v>
      </c>
    </row>
    <row r="1547" spans="1:42" x14ac:dyDescent="0.2">
      <c r="A1547" t="s">
        <v>1829</v>
      </c>
      <c r="B1547" t="s">
        <v>1829</v>
      </c>
      <c r="C1547" t="s">
        <v>1829</v>
      </c>
      <c r="D1547" t="s">
        <v>1829</v>
      </c>
      <c r="E1547" t="s">
        <v>1829</v>
      </c>
      <c r="F1547" t="s">
        <v>1829</v>
      </c>
      <c r="G1547" t="s">
        <v>1829</v>
      </c>
      <c r="H1547" t="s">
        <v>1829</v>
      </c>
      <c r="I1547" t="s">
        <v>1829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>
        <v>0</v>
      </c>
      <c r="AH1547">
        <v>0</v>
      </c>
      <c r="AI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</row>
    <row r="1548" spans="1:42" x14ac:dyDescent="0.2">
      <c r="A1548" t="s">
        <v>1829</v>
      </c>
      <c r="B1548" t="s">
        <v>1829</v>
      </c>
      <c r="C1548" t="s">
        <v>1829</v>
      </c>
      <c r="D1548" t="s">
        <v>1829</v>
      </c>
      <c r="E1548" t="s">
        <v>1829</v>
      </c>
      <c r="F1548" t="s">
        <v>1829</v>
      </c>
      <c r="G1548" t="s">
        <v>1829</v>
      </c>
      <c r="H1548" t="s">
        <v>1829</v>
      </c>
      <c r="I1548" t="s">
        <v>1829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>
        <v>0</v>
      </c>
    </row>
    <row r="1549" spans="1:42" x14ac:dyDescent="0.2">
      <c r="A1549" t="s">
        <v>1829</v>
      </c>
      <c r="B1549" t="s">
        <v>1829</v>
      </c>
      <c r="C1549" t="s">
        <v>1829</v>
      </c>
      <c r="D1549" t="s">
        <v>1829</v>
      </c>
      <c r="E1549" t="s">
        <v>1829</v>
      </c>
      <c r="F1549" t="s">
        <v>1829</v>
      </c>
      <c r="G1549" t="s">
        <v>1829</v>
      </c>
      <c r="H1549" t="s">
        <v>1829</v>
      </c>
      <c r="I1549" t="s">
        <v>1829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0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>
        <v>0</v>
      </c>
    </row>
    <row r="1550" spans="1:42" x14ac:dyDescent="0.2">
      <c r="A1550" t="s">
        <v>1829</v>
      </c>
      <c r="B1550" t="s">
        <v>1829</v>
      </c>
      <c r="C1550" t="s">
        <v>1829</v>
      </c>
      <c r="D1550" t="s">
        <v>1829</v>
      </c>
      <c r="E1550" t="s">
        <v>1829</v>
      </c>
      <c r="F1550" t="s">
        <v>1829</v>
      </c>
      <c r="G1550" t="s">
        <v>1829</v>
      </c>
      <c r="H1550" t="s">
        <v>1829</v>
      </c>
      <c r="I1550" t="s">
        <v>1829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0</v>
      </c>
      <c r="AH1550">
        <v>0</v>
      </c>
      <c r="AI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>
        <v>0</v>
      </c>
    </row>
    <row r="1551" spans="1:42" x14ac:dyDescent="0.2">
      <c r="A1551" t="s">
        <v>1829</v>
      </c>
      <c r="B1551" t="s">
        <v>1829</v>
      </c>
      <c r="C1551" t="s">
        <v>1829</v>
      </c>
      <c r="D1551" t="s">
        <v>1829</v>
      </c>
      <c r="E1551" t="s">
        <v>1829</v>
      </c>
      <c r="F1551" t="s">
        <v>1829</v>
      </c>
      <c r="G1551" t="s">
        <v>1829</v>
      </c>
      <c r="H1551" t="s">
        <v>1829</v>
      </c>
      <c r="I1551" t="s">
        <v>1829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0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</row>
    <row r="1552" spans="1:42" x14ac:dyDescent="0.2">
      <c r="A1552" t="s">
        <v>1829</v>
      </c>
      <c r="B1552" t="s">
        <v>1829</v>
      </c>
      <c r="C1552" t="s">
        <v>1829</v>
      </c>
      <c r="D1552" t="s">
        <v>1829</v>
      </c>
      <c r="E1552" t="s">
        <v>1829</v>
      </c>
      <c r="F1552" t="s">
        <v>1829</v>
      </c>
      <c r="G1552" t="s">
        <v>1829</v>
      </c>
      <c r="H1552" t="s">
        <v>1829</v>
      </c>
      <c r="I1552" t="s">
        <v>1829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0</v>
      </c>
      <c r="AI1552">
        <v>0</v>
      </c>
      <c r="AJ1552">
        <v>0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0</v>
      </c>
    </row>
    <row r="1553" spans="1:42" x14ac:dyDescent="0.2">
      <c r="A1553" t="s">
        <v>1829</v>
      </c>
      <c r="B1553" t="s">
        <v>1829</v>
      </c>
      <c r="C1553" t="s">
        <v>1829</v>
      </c>
      <c r="D1553" t="s">
        <v>1829</v>
      </c>
      <c r="E1553" t="s">
        <v>1829</v>
      </c>
      <c r="F1553" t="s">
        <v>1829</v>
      </c>
      <c r="G1553" t="s">
        <v>1829</v>
      </c>
      <c r="H1553" t="s">
        <v>1829</v>
      </c>
      <c r="I1553" t="s">
        <v>1829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0</v>
      </c>
      <c r="AI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>
        <v>0</v>
      </c>
    </row>
    <row r="1554" spans="1:42" x14ac:dyDescent="0.2">
      <c r="A1554" t="s">
        <v>1829</v>
      </c>
      <c r="B1554" t="s">
        <v>1829</v>
      </c>
      <c r="C1554" t="s">
        <v>1829</v>
      </c>
      <c r="D1554" t="s">
        <v>1829</v>
      </c>
      <c r="E1554" t="s">
        <v>1829</v>
      </c>
      <c r="F1554" t="s">
        <v>1829</v>
      </c>
      <c r="G1554" t="s">
        <v>1829</v>
      </c>
      <c r="H1554" t="s">
        <v>1829</v>
      </c>
      <c r="I1554" t="s">
        <v>1829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0</v>
      </c>
      <c r="AI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>
        <v>0</v>
      </c>
    </row>
    <row r="1555" spans="1:42" x14ac:dyDescent="0.2">
      <c r="A1555" t="s">
        <v>1829</v>
      </c>
      <c r="B1555" t="s">
        <v>1829</v>
      </c>
      <c r="C1555" t="s">
        <v>1829</v>
      </c>
      <c r="D1555" t="s">
        <v>1829</v>
      </c>
      <c r="E1555" t="s">
        <v>1829</v>
      </c>
      <c r="F1555" t="s">
        <v>1829</v>
      </c>
      <c r="G1555" t="s">
        <v>1829</v>
      </c>
      <c r="H1555" t="s">
        <v>1829</v>
      </c>
      <c r="I1555" t="s">
        <v>1829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0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</row>
    <row r="1556" spans="1:42" x14ac:dyDescent="0.2">
      <c r="A1556" t="s">
        <v>1829</v>
      </c>
      <c r="B1556" t="s">
        <v>1829</v>
      </c>
      <c r="C1556" t="s">
        <v>1829</v>
      </c>
      <c r="D1556" t="s">
        <v>1829</v>
      </c>
      <c r="E1556" t="s">
        <v>1829</v>
      </c>
      <c r="F1556" t="s">
        <v>1829</v>
      </c>
      <c r="G1556" t="s">
        <v>1829</v>
      </c>
      <c r="H1556" t="s">
        <v>1829</v>
      </c>
      <c r="I1556" t="s">
        <v>1829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0</v>
      </c>
    </row>
    <row r="1557" spans="1:42" x14ac:dyDescent="0.2">
      <c r="A1557" t="s">
        <v>1829</v>
      </c>
      <c r="B1557" t="s">
        <v>1829</v>
      </c>
      <c r="C1557" t="s">
        <v>1829</v>
      </c>
      <c r="D1557" t="s">
        <v>1829</v>
      </c>
      <c r="E1557" t="s">
        <v>1829</v>
      </c>
      <c r="F1557" t="s">
        <v>1829</v>
      </c>
      <c r="G1557" t="s">
        <v>1829</v>
      </c>
      <c r="H1557" t="s">
        <v>1829</v>
      </c>
      <c r="I1557" t="s">
        <v>1829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v>0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>
        <v>0</v>
      </c>
      <c r="AO1557">
        <v>0</v>
      </c>
      <c r="AP1557">
        <v>0</v>
      </c>
    </row>
    <row r="1558" spans="1:42" x14ac:dyDescent="0.2">
      <c r="A1558" t="s">
        <v>1829</v>
      </c>
      <c r="B1558" t="s">
        <v>1829</v>
      </c>
      <c r="C1558" t="s">
        <v>1829</v>
      </c>
      <c r="D1558" t="s">
        <v>1829</v>
      </c>
      <c r="E1558" t="s">
        <v>1829</v>
      </c>
      <c r="F1558" t="s">
        <v>1829</v>
      </c>
      <c r="G1558" t="s">
        <v>1829</v>
      </c>
      <c r="H1558" t="s">
        <v>1829</v>
      </c>
      <c r="I1558" t="s">
        <v>1829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0</v>
      </c>
      <c r="AH1558">
        <v>0</v>
      </c>
      <c r="AI1558">
        <v>0</v>
      </c>
      <c r="AJ1558">
        <v>0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>
        <v>0</v>
      </c>
    </row>
    <row r="1559" spans="1:42" x14ac:dyDescent="0.2">
      <c r="A1559" t="s">
        <v>1829</v>
      </c>
      <c r="B1559" t="s">
        <v>1829</v>
      </c>
      <c r="C1559" t="s">
        <v>1829</v>
      </c>
      <c r="D1559" t="s">
        <v>1829</v>
      </c>
      <c r="E1559" t="s">
        <v>1829</v>
      </c>
      <c r="F1559" t="s">
        <v>1829</v>
      </c>
      <c r="G1559" t="s">
        <v>1829</v>
      </c>
      <c r="H1559" t="s">
        <v>1829</v>
      </c>
      <c r="I1559" t="s">
        <v>1829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0</v>
      </c>
    </row>
    <row r="1560" spans="1:42" x14ac:dyDescent="0.2">
      <c r="A1560" t="s">
        <v>1829</v>
      </c>
      <c r="B1560" t="s">
        <v>1829</v>
      </c>
      <c r="C1560" t="s">
        <v>1829</v>
      </c>
      <c r="D1560" t="s">
        <v>1829</v>
      </c>
      <c r="E1560" t="s">
        <v>1829</v>
      </c>
      <c r="F1560" t="s">
        <v>1829</v>
      </c>
      <c r="G1560" t="s">
        <v>1829</v>
      </c>
      <c r="H1560" t="s">
        <v>1829</v>
      </c>
      <c r="I1560" t="s">
        <v>1829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>
        <v>0</v>
      </c>
    </row>
    <row r="1561" spans="1:42" x14ac:dyDescent="0.2">
      <c r="A1561" t="s">
        <v>1829</v>
      </c>
      <c r="B1561" t="s">
        <v>1829</v>
      </c>
      <c r="C1561" t="s">
        <v>1829</v>
      </c>
      <c r="D1561" t="s">
        <v>1829</v>
      </c>
      <c r="E1561" t="s">
        <v>1829</v>
      </c>
      <c r="F1561" t="s">
        <v>1829</v>
      </c>
      <c r="G1561" t="s">
        <v>1829</v>
      </c>
      <c r="H1561" t="s">
        <v>1829</v>
      </c>
      <c r="I1561" t="s">
        <v>1829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</row>
    <row r="1562" spans="1:42" x14ac:dyDescent="0.2">
      <c r="A1562" t="s">
        <v>1829</v>
      </c>
      <c r="B1562" t="s">
        <v>1829</v>
      </c>
      <c r="C1562" t="s">
        <v>1829</v>
      </c>
      <c r="D1562" t="s">
        <v>1829</v>
      </c>
      <c r="E1562" t="s">
        <v>1829</v>
      </c>
      <c r="F1562" t="s">
        <v>1829</v>
      </c>
      <c r="G1562" t="s">
        <v>1829</v>
      </c>
      <c r="H1562" t="s">
        <v>1829</v>
      </c>
      <c r="I1562" t="s">
        <v>1829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  <c r="AH1562">
        <v>0</v>
      </c>
      <c r="AI1562">
        <v>0</v>
      </c>
      <c r="AJ1562">
        <v>0</v>
      </c>
      <c r="AK1562">
        <v>0</v>
      </c>
      <c r="AL1562">
        <v>0</v>
      </c>
      <c r="AM1562">
        <v>0</v>
      </c>
      <c r="AN1562">
        <v>0</v>
      </c>
      <c r="AO1562">
        <v>0</v>
      </c>
      <c r="AP1562">
        <v>0</v>
      </c>
    </row>
    <row r="1563" spans="1:42" x14ac:dyDescent="0.2">
      <c r="A1563" t="s">
        <v>1829</v>
      </c>
      <c r="B1563" t="s">
        <v>1829</v>
      </c>
      <c r="C1563" t="s">
        <v>1829</v>
      </c>
      <c r="D1563" t="s">
        <v>1829</v>
      </c>
      <c r="E1563" t="s">
        <v>1829</v>
      </c>
      <c r="F1563" t="s">
        <v>1829</v>
      </c>
      <c r="G1563" t="s">
        <v>1829</v>
      </c>
      <c r="H1563" t="s">
        <v>1829</v>
      </c>
      <c r="I1563" t="s">
        <v>1829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>
        <v>0</v>
      </c>
    </row>
    <row r="1564" spans="1:42" x14ac:dyDescent="0.2">
      <c r="A1564" t="s">
        <v>1829</v>
      </c>
      <c r="B1564" t="s">
        <v>1829</v>
      </c>
      <c r="C1564" t="s">
        <v>1829</v>
      </c>
      <c r="D1564" t="s">
        <v>1829</v>
      </c>
      <c r="E1564" t="s">
        <v>1829</v>
      </c>
      <c r="F1564" t="s">
        <v>1829</v>
      </c>
      <c r="G1564" t="s">
        <v>1829</v>
      </c>
      <c r="H1564" t="s">
        <v>1829</v>
      </c>
      <c r="I1564" t="s">
        <v>1829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  <c r="AH1564">
        <v>0</v>
      </c>
      <c r="AI1564">
        <v>0</v>
      </c>
      <c r="AJ1564">
        <v>0</v>
      </c>
      <c r="AK1564">
        <v>0</v>
      </c>
      <c r="AL1564">
        <v>0</v>
      </c>
      <c r="AM1564">
        <v>0</v>
      </c>
      <c r="AN1564">
        <v>0</v>
      </c>
      <c r="AO1564">
        <v>0</v>
      </c>
      <c r="AP1564">
        <v>0</v>
      </c>
    </row>
    <row r="1565" spans="1:42" x14ac:dyDescent="0.2">
      <c r="A1565" t="s">
        <v>1829</v>
      </c>
      <c r="B1565" t="s">
        <v>1829</v>
      </c>
      <c r="C1565" t="s">
        <v>1829</v>
      </c>
      <c r="D1565" t="s">
        <v>1829</v>
      </c>
      <c r="E1565" t="s">
        <v>1829</v>
      </c>
      <c r="F1565" t="s">
        <v>1829</v>
      </c>
      <c r="G1565" t="s">
        <v>1829</v>
      </c>
      <c r="H1565" t="s">
        <v>1829</v>
      </c>
      <c r="I1565" t="s">
        <v>1829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0</v>
      </c>
    </row>
    <row r="1566" spans="1:42" x14ac:dyDescent="0.2">
      <c r="A1566" t="s">
        <v>1829</v>
      </c>
      <c r="B1566" t="s">
        <v>1829</v>
      </c>
      <c r="C1566" t="s">
        <v>1829</v>
      </c>
      <c r="D1566" t="s">
        <v>1829</v>
      </c>
      <c r="E1566" t="s">
        <v>1829</v>
      </c>
      <c r="F1566" t="s">
        <v>1829</v>
      </c>
      <c r="G1566" t="s">
        <v>1829</v>
      </c>
      <c r="H1566" t="s">
        <v>1829</v>
      </c>
      <c r="I1566" t="s">
        <v>1829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</row>
    <row r="1567" spans="1:42" x14ac:dyDescent="0.2">
      <c r="A1567" t="s">
        <v>1829</v>
      </c>
      <c r="B1567" t="s">
        <v>1829</v>
      </c>
      <c r="C1567" t="s">
        <v>1829</v>
      </c>
      <c r="D1567" t="s">
        <v>1829</v>
      </c>
      <c r="E1567" t="s">
        <v>1829</v>
      </c>
      <c r="F1567" t="s">
        <v>1829</v>
      </c>
      <c r="G1567" t="s">
        <v>1829</v>
      </c>
      <c r="H1567" t="s">
        <v>1829</v>
      </c>
      <c r="I1567" t="s">
        <v>1829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</row>
    <row r="1568" spans="1:42" x14ac:dyDescent="0.2">
      <c r="A1568" t="s">
        <v>1829</v>
      </c>
      <c r="B1568" t="s">
        <v>1829</v>
      </c>
      <c r="C1568" t="s">
        <v>1829</v>
      </c>
      <c r="D1568" t="s">
        <v>1829</v>
      </c>
      <c r="E1568" t="s">
        <v>1829</v>
      </c>
      <c r="F1568" t="s">
        <v>1829</v>
      </c>
      <c r="G1568" t="s">
        <v>1829</v>
      </c>
      <c r="H1568" t="s">
        <v>1829</v>
      </c>
      <c r="I1568" t="s">
        <v>1829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0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0</v>
      </c>
    </row>
    <row r="1569" spans="1:42" x14ac:dyDescent="0.2">
      <c r="A1569" t="s">
        <v>1829</v>
      </c>
      <c r="B1569" t="s">
        <v>1829</v>
      </c>
      <c r="C1569" t="s">
        <v>1829</v>
      </c>
      <c r="D1569" t="s">
        <v>1829</v>
      </c>
      <c r="E1569" t="s">
        <v>1829</v>
      </c>
      <c r="F1569" t="s">
        <v>1829</v>
      </c>
      <c r="G1569" t="s">
        <v>1829</v>
      </c>
      <c r="H1569" t="s">
        <v>1829</v>
      </c>
      <c r="I1569" t="s">
        <v>1829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>
        <v>0</v>
      </c>
    </row>
    <row r="1570" spans="1:42" x14ac:dyDescent="0.2">
      <c r="A1570" t="s">
        <v>1829</v>
      </c>
      <c r="B1570" t="s">
        <v>1829</v>
      </c>
      <c r="C1570" t="s">
        <v>1829</v>
      </c>
      <c r="D1570" t="s">
        <v>1829</v>
      </c>
      <c r="E1570" t="s">
        <v>1829</v>
      </c>
      <c r="F1570" t="s">
        <v>1829</v>
      </c>
      <c r="G1570" t="s">
        <v>1829</v>
      </c>
      <c r="H1570" t="s">
        <v>1829</v>
      </c>
      <c r="I1570" t="s">
        <v>1829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0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</row>
    <row r="1571" spans="1:42" x14ac:dyDescent="0.2">
      <c r="A1571" t="s">
        <v>1829</v>
      </c>
      <c r="B1571" t="s">
        <v>1829</v>
      </c>
      <c r="C1571" t="s">
        <v>1829</v>
      </c>
      <c r="D1571" t="s">
        <v>1829</v>
      </c>
      <c r="E1571" t="s">
        <v>1829</v>
      </c>
      <c r="F1571" t="s">
        <v>1829</v>
      </c>
      <c r="G1571" t="s">
        <v>1829</v>
      </c>
      <c r="H1571" t="s">
        <v>1829</v>
      </c>
      <c r="I1571" t="s">
        <v>1829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</row>
    <row r="1572" spans="1:42" x14ac:dyDescent="0.2">
      <c r="A1572" t="s">
        <v>1829</v>
      </c>
      <c r="B1572" t="s">
        <v>1829</v>
      </c>
      <c r="C1572" t="s">
        <v>1829</v>
      </c>
      <c r="D1572" t="s">
        <v>1829</v>
      </c>
      <c r="E1572" t="s">
        <v>1829</v>
      </c>
      <c r="F1572" t="s">
        <v>1829</v>
      </c>
      <c r="G1572" t="s">
        <v>1829</v>
      </c>
      <c r="H1572" t="s">
        <v>1829</v>
      </c>
      <c r="I1572" t="s">
        <v>1829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0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0</v>
      </c>
      <c r="AP1572">
        <v>0</v>
      </c>
    </row>
    <row r="1573" spans="1:42" x14ac:dyDescent="0.2">
      <c r="A1573" t="s">
        <v>1829</v>
      </c>
      <c r="B1573" t="s">
        <v>1829</v>
      </c>
      <c r="C1573" t="s">
        <v>1829</v>
      </c>
      <c r="D1573" t="s">
        <v>1829</v>
      </c>
      <c r="E1573" t="s">
        <v>1829</v>
      </c>
      <c r="F1573" t="s">
        <v>1829</v>
      </c>
      <c r="G1573" t="s">
        <v>1829</v>
      </c>
      <c r="H1573" t="s">
        <v>1829</v>
      </c>
      <c r="I1573" t="s">
        <v>1829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0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>
        <v>0</v>
      </c>
    </row>
    <row r="1574" spans="1:42" x14ac:dyDescent="0.2">
      <c r="A1574" t="s">
        <v>1829</v>
      </c>
      <c r="B1574" t="s">
        <v>1829</v>
      </c>
      <c r="C1574" t="s">
        <v>1829</v>
      </c>
      <c r="D1574" t="s">
        <v>1829</v>
      </c>
      <c r="E1574" t="s">
        <v>1829</v>
      </c>
      <c r="F1574" t="s">
        <v>1829</v>
      </c>
      <c r="G1574" t="s">
        <v>1829</v>
      </c>
      <c r="H1574" t="s">
        <v>1829</v>
      </c>
      <c r="I1574" t="s">
        <v>1829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0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</row>
    <row r="1575" spans="1:42" x14ac:dyDescent="0.2">
      <c r="A1575" t="s">
        <v>1829</v>
      </c>
      <c r="B1575" t="s">
        <v>1829</v>
      </c>
      <c r="C1575" t="s">
        <v>1829</v>
      </c>
      <c r="D1575" t="s">
        <v>1829</v>
      </c>
      <c r="E1575" t="s">
        <v>1829</v>
      </c>
      <c r="F1575" t="s">
        <v>1829</v>
      </c>
      <c r="G1575" t="s">
        <v>1829</v>
      </c>
      <c r="H1575" t="s">
        <v>1829</v>
      </c>
      <c r="I1575" t="s">
        <v>1829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0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>
        <v>0</v>
      </c>
    </row>
    <row r="1576" spans="1:42" x14ac:dyDescent="0.2">
      <c r="A1576" t="s">
        <v>1829</v>
      </c>
      <c r="B1576" t="s">
        <v>1829</v>
      </c>
      <c r="C1576" t="s">
        <v>1829</v>
      </c>
      <c r="D1576" t="s">
        <v>1829</v>
      </c>
      <c r="E1576" t="s">
        <v>1829</v>
      </c>
      <c r="F1576" t="s">
        <v>1829</v>
      </c>
      <c r="G1576" t="s">
        <v>1829</v>
      </c>
      <c r="H1576" t="s">
        <v>1829</v>
      </c>
      <c r="I1576" t="s">
        <v>1829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0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>
        <v>0</v>
      </c>
      <c r="AO1576">
        <v>0</v>
      </c>
      <c r="AP1576">
        <v>0</v>
      </c>
    </row>
    <row r="1577" spans="1:42" x14ac:dyDescent="0.2">
      <c r="A1577" t="s">
        <v>1829</v>
      </c>
      <c r="B1577" t="s">
        <v>1829</v>
      </c>
      <c r="C1577" t="s">
        <v>1829</v>
      </c>
      <c r="D1577" t="s">
        <v>1829</v>
      </c>
      <c r="E1577" t="s">
        <v>1829</v>
      </c>
      <c r="F1577" t="s">
        <v>1829</v>
      </c>
      <c r="G1577" t="s">
        <v>1829</v>
      </c>
      <c r="H1577" t="s">
        <v>1829</v>
      </c>
      <c r="I1577" t="s">
        <v>1829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</row>
    <row r="1578" spans="1:42" x14ac:dyDescent="0.2">
      <c r="A1578" t="s">
        <v>1829</v>
      </c>
      <c r="B1578" t="s">
        <v>1829</v>
      </c>
      <c r="C1578" t="s">
        <v>1829</v>
      </c>
      <c r="D1578" t="s">
        <v>1829</v>
      </c>
      <c r="E1578" t="s">
        <v>1829</v>
      </c>
      <c r="F1578" t="s">
        <v>1829</v>
      </c>
      <c r="G1578" t="s">
        <v>1829</v>
      </c>
      <c r="H1578" t="s">
        <v>1829</v>
      </c>
      <c r="I1578" t="s">
        <v>1829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0</v>
      </c>
      <c r="AP1578">
        <v>0</v>
      </c>
    </row>
    <row r="1579" spans="1:42" x14ac:dyDescent="0.2">
      <c r="A1579" t="s">
        <v>1829</v>
      </c>
      <c r="B1579" t="s">
        <v>1829</v>
      </c>
      <c r="C1579" t="s">
        <v>1829</v>
      </c>
      <c r="D1579" t="s">
        <v>1829</v>
      </c>
      <c r="E1579" t="s">
        <v>1829</v>
      </c>
      <c r="F1579" t="s">
        <v>1829</v>
      </c>
      <c r="G1579" t="s">
        <v>1829</v>
      </c>
      <c r="H1579" t="s">
        <v>1829</v>
      </c>
      <c r="I1579" t="s">
        <v>1829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0</v>
      </c>
    </row>
    <row r="1580" spans="1:42" x14ac:dyDescent="0.2">
      <c r="A1580" t="s">
        <v>1829</v>
      </c>
      <c r="B1580" t="s">
        <v>1829</v>
      </c>
      <c r="C1580" t="s">
        <v>1829</v>
      </c>
      <c r="D1580" t="s">
        <v>1829</v>
      </c>
      <c r="E1580" t="s">
        <v>1829</v>
      </c>
      <c r="F1580" t="s">
        <v>1829</v>
      </c>
      <c r="G1580" t="s">
        <v>1829</v>
      </c>
      <c r="H1580" t="s">
        <v>1829</v>
      </c>
      <c r="I1580" t="s">
        <v>1829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0</v>
      </c>
      <c r="AH1580">
        <v>0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0</v>
      </c>
    </row>
    <row r="1581" spans="1:42" x14ac:dyDescent="0.2">
      <c r="A1581" t="s">
        <v>1829</v>
      </c>
      <c r="B1581" t="s">
        <v>1829</v>
      </c>
      <c r="C1581" t="s">
        <v>1829</v>
      </c>
      <c r="D1581" t="s">
        <v>1829</v>
      </c>
      <c r="E1581" t="s">
        <v>1829</v>
      </c>
      <c r="F1581" t="s">
        <v>1829</v>
      </c>
      <c r="G1581" t="s">
        <v>1829</v>
      </c>
      <c r="H1581" t="s">
        <v>1829</v>
      </c>
      <c r="I1581" t="s">
        <v>1829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v>0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>
        <v>0</v>
      </c>
    </row>
    <row r="1582" spans="1:42" x14ac:dyDescent="0.2">
      <c r="A1582" t="s">
        <v>1829</v>
      </c>
      <c r="B1582" t="s">
        <v>1829</v>
      </c>
      <c r="C1582" t="s">
        <v>1829</v>
      </c>
      <c r="D1582" t="s">
        <v>1829</v>
      </c>
      <c r="E1582" t="s">
        <v>1829</v>
      </c>
      <c r="F1582" t="s">
        <v>1829</v>
      </c>
      <c r="G1582" t="s">
        <v>1829</v>
      </c>
      <c r="H1582" t="s">
        <v>1829</v>
      </c>
      <c r="I1582" t="s">
        <v>1829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</row>
    <row r="1583" spans="1:42" x14ac:dyDescent="0.2">
      <c r="A1583" t="s">
        <v>1829</v>
      </c>
      <c r="B1583" t="s">
        <v>1829</v>
      </c>
      <c r="C1583" t="s">
        <v>1829</v>
      </c>
      <c r="D1583" t="s">
        <v>1829</v>
      </c>
      <c r="E1583" t="s">
        <v>1829</v>
      </c>
      <c r="F1583" t="s">
        <v>1829</v>
      </c>
      <c r="G1583" t="s">
        <v>1829</v>
      </c>
      <c r="H1583" t="s">
        <v>1829</v>
      </c>
      <c r="I1583" t="s">
        <v>1829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0</v>
      </c>
    </row>
    <row r="1584" spans="1:42" x14ac:dyDescent="0.2">
      <c r="A1584" t="s">
        <v>1829</v>
      </c>
      <c r="B1584" t="s">
        <v>1829</v>
      </c>
      <c r="C1584" t="s">
        <v>1829</v>
      </c>
      <c r="D1584" t="s">
        <v>1829</v>
      </c>
      <c r="E1584" t="s">
        <v>1829</v>
      </c>
      <c r="F1584" t="s">
        <v>1829</v>
      </c>
      <c r="G1584" t="s">
        <v>1829</v>
      </c>
      <c r="H1584" t="s">
        <v>1829</v>
      </c>
      <c r="I1584" t="s">
        <v>1829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0</v>
      </c>
    </row>
    <row r="1585" spans="1:42" x14ac:dyDescent="0.2">
      <c r="A1585" t="s">
        <v>1829</v>
      </c>
      <c r="B1585" t="s">
        <v>1829</v>
      </c>
      <c r="C1585" t="s">
        <v>1829</v>
      </c>
      <c r="D1585" t="s">
        <v>1829</v>
      </c>
      <c r="E1585" t="s">
        <v>1829</v>
      </c>
      <c r="F1585" t="s">
        <v>1829</v>
      </c>
      <c r="G1585" t="s">
        <v>1829</v>
      </c>
      <c r="H1585" t="s">
        <v>1829</v>
      </c>
      <c r="I1585" t="s">
        <v>1829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0</v>
      </c>
    </row>
    <row r="1586" spans="1:42" x14ac:dyDescent="0.2">
      <c r="A1586" t="s">
        <v>1829</v>
      </c>
      <c r="B1586" t="s">
        <v>1829</v>
      </c>
      <c r="C1586" t="s">
        <v>1829</v>
      </c>
      <c r="D1586" t="s">
        <v>1829</v>
      </c>
      <c r="E1586" t="s">
        <v>1829</v>
      </c>
      <c r="F1586" t="s">
        <v>1829</v>
      </c>
      <c r="G1586" t="s">
        <v>1829</v>
      </c>
      <c r="H1586" t="s">
        <v>1829</v>
      </c>
      <c r="I1586" t="s">
        <v>1829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0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0</v>
      </c>
    </row>
    <row r="1587" spans="1:42" x14ac:dyDescent="0.2">
      <c r="A1587" t="s">
        <v>1829</v>
      </c>
      <c r="B1587" t="s">
        <v>1829</v>
      </c>
      <c r="C1587" t="s">
        <v>1829</v>
      </c>
      <c r="D1587" t="s">
        <v>1829</v>
      </c>
      <c r="E1587" t="s">
        <v>1829</v>
      </c>
      <c r="F1587" t="s">
        <v>1829</v>
      </c>
      <c r="G1587" t="s">
        <v>1829</v>
      </c>
      <c r="H1587" t="s">
        <v>1829</v>
      </c>
      <c r="I1587" t="s">
        <v>1829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</row>
    <row r="1588" spans="1:42" x14ac:dyDescent="0.2">
      <c r="A1588" t="s">
        <v>1829</v>
      </c>
      <c r="B1588" t="s">
        <v>1829</v>
      </c>
      <c r="C1588" t="s">
        <v>1829</v>
      </c>
      <c r="D1588" t="s">
        <v>1829</v>
      </c>
      <c r="E1588" t="s">
        <v>1829</v>
      </c>
      <c r="F1588" t="s">
        <v>1829</v>
      </c>
      <c r="G1588" t="s">
        <v>1829</v>
      </c>
      <c r="H1588" t="s">
        <v>1829</v>
      </c>
      <c r="I1588" t="s">
        <v>1829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0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>
        <v>0</v>
      </c>
    </row>
    <row r="1589" spans="1:42" x14ac:dyDescent="0.2">
      <c r="A1589" t="s">
        <v>1829</v>
      </c>
      <c r="B1589" t="s">
        <v>1829</v>
      </c>
      <c r="C1589" t="s">
        <v>1829</v>
      </c>
      <c r="D1589" t="s">
        <v>1829</v>
      </c>
      <c r="E1589" t="s">
        <v>1829</v>
      </c>
      <c r="F1589" t="s">
        <v>1829</v>
      </c>
      <c r="G1589" t="s">
        <v>1829</v>
      </c>
      <c r="H1589" t="s">
        <v>1829</v>
      </c>
      <c r="I1589" t="s">
        <v>1829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>
        <v>0</v>
      </c>
      <c r="AH1589">
        <v>0</v>
      </c>
      <c r="AI1589">
        <v>0</v>
      </c>
      <c r="AJ1589">
        <v>0</v>
      </c>
      <c r="AK1589">
        <v>0</v>
      </c>
      <c r="AL1589">
        <v>0</v>
      </c>
      <c r="AM1589">
        <v>0</v>
      </c>
      <c r="AN1589">
        <v>0</v>
      </c>
      <c r="AO1589">
        <v>0</v>
      </c>
      <c r="AP1589">
        <v>0</v>
      </c>
    </row>
    <row r="1590" spans="1:42" x14ac:dyDescent="0.2">
      <c r="A1590" t="s">
        <v>1829</v>
      </c>
      <c r="B1590" t="s">
        <v>1829</v>
      </c>
      <c r="C1590" t="s">
        <v>1829</v>
      </c>
      <c r="D1590" t="s">
        <v>1829</v>
      </c>
      <c r="E1590" t="s">
        <v>1829</v>
      </c>
      <c r="F1590" t="s">
        <v>1829</v>
      </c>
      <c r="G1590" t="s">
        <v>1829</v>
      </c>
      <c r="H1590" t="s">
        <v>1829</v>
      </c>
      <c r="I1590" t="s">
        <v>1829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0</v>
      </c>
      <c r="AH1590">
        <v>0</v>
      </c>
      <c r="AI1590">
        <v>0</v>
      </c>
      <c r="AJ1590">
        <v>0</v>
      </c>
      <c r="AK1590">
        <v>0</v>
      </c>
      <c r="AL1590">
        <v>0</v>
      </c>
      <c r="AM1590">
        <v>0</v>
      </c>
      <c r="AN1590">
        <v>0</v>
      </c>
      <c r="AO1590">
        <v>0</v>
      </c>
      <c r="AP1590">
        <v>0</v>
      </c>
    </row>
    <row r="1591" spans="1:42" x14ac:dyDescent="0.2">
      <c r="A1591" t="s">
        <v>1829</v>
      </c>
      <c r="B1591" t="s">
        <v>1829</v>
      </c>
      <c r="C1591" t="s">
        <v>1829</v>
      </c>
      <c r="D1591" t="s">
        <v>1829</v>
      </c>
      <c r="E1591" t="s">
        <v>1829</v>
      </c>
      <c r="F1591" t="s">
        <v>1829</v>
      </c>
      <c r="G1591" t="s">
        <v>1829</v>
      </c>
      <c r="H1591" t="s">
        <v>1829</v>
      </c>
      <c r="I1591" t="s">
        <v>1829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0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0</v>
      </c>
    </row>
    <row r="1592" spans="1:42" x14ac:dyDescent="0.2">
      <c r="A1592" t="s">
        <v>1829</v>
      </c>
      <c r="B1592" t="s">
        <v>1829</v>
      </c>
      <c r="C1592" t="s">
        <v>1829</v>
      </c>
      <c r="D1592" t="s">
        <v>1829</v>
      </c>
      <c r="E1592" t="s">
        <v>1829</v>
      </c>
      <c r="F1592" t="s">
        <v>1829</v>
      </c>
      <c r="G1592" t="s">
        <v>1829</v>
      </c>
      <c r="H1592" t="s">
        <v>1829</v>
      </c>
      <c r="I1592" t="s">
        <v>1829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>
        <v>0</v>
      </c>
    </row>
    <row r="1593" spans="1:42" x14ac:dyDescent="0.2">
      <c r="A1593" t="s">
        <v>1829</v>
      </c>
      <c r="B1593" t="s">
        <v>1829</v>
      </c>
      <c r="C1593" t="s">
        <v>1829</v>
      </c>
      <c r="D1593" t="s">
        <v>1829</v>
      </c>
      <c r="E1593" t="s">
        <v>1829</v>
      </c>
      <c r="F1593" t="s">
        <v>1829</v>
      </c>
      <c r="G1593" t="s">
        <v>1829</v>
      </c>
      <c r="H1593" t="s">
        <v>1829</v>
      </c>
      <c r="I1593" t="s">
        <v>1829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</row>
    <row r="1594" spans="1:42" x14ac:dyDescent="0.2">
      <c r="A1594" t="s">
        <v>1829</v>
      </c>
      <c r="B1594" t="s">
        <v>1829</v>
      </c>
      <c r="C1594" t="s">
        <v>1829</v>
      </c>
      <c r="D1594" t="s">
        <v>1829</v>
      </c>
      <c r="E1594" t="s">
        <v>1829</v>
      </c>
      <c r="F1594" t="s">
        <v>1829</v>
      </c>
      <c r="G1594" t="s">
        <v>1829</v>
      </c>
      <c r="H1594" t="s">
        <v>1829</v>
      </c>
      <c r="I1594" t="s">
        <v>1829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>
        <v>0</v>
      </c>
    </row>
    <row r="1595" spans="1:42" x14ac:dyDescent="0.2">
      <c r="A1595" t="s">
        <v>1829</v>
      </c>
      <c r="B1595" t="s">
        <v>1829</v>
      </c>
      <c r="C1595" t="s">
        <v>1829</v>
      </c>
      <c r="D1595" t="s">
        <v>1829</v>
      </c>
      <c r="E1595" t="s">
        <v>1829</v>
      </c>
      <c r="F1595" t="s">
        <v>1829</v>
      </c>
      <c r="G1595" t="s">
        <v>1829</v>
      </c>
      <c r="H1595" t="s">
        <v>1829</v>
      </c>
      <c r="I1595" t="s">
        <v>1829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>
        <v>0</v>
      </c>
    </row>
    <row r="1596" spans="1:42" x14ac:dyDescent="0.2">
      <c r="A1596" t="s">
        <v>1829</v>
      </c>
      <c r="B1596" t="s">
        <v>1829</v>
      </c>
      <c r="C1596" t="s">
        <v>1829</v>
      </c>
      <c r="D1596" t="s">
        <v>1829</v>
      </c>
      <c r="E1596" t="s">
        <v>1829</v>
      </c>
      <c r="F1596" t="s">
        <v>1829</v>
      </c>
      <c r="G1596" t="s">
        <v>1829</v>
      </c>
      <c r="H1596" t="s">
        <v>1829</v>
      </c>
      <c r="I1596" t="s">
        <v>1829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0</v>
      </c>
    </row>
    <row r="1597" spans="1:42" x14ac:dyDescent="0.2">
      <c r="A1597" t="s">
        <v>1829</v>
      </c>
      <c r="B1597" t="s">
        <v>1829</v>
      </c>
      <c r="C1597" t="s">
        <v>1829</v>
      </c>
      <c r="D1597" t="s">
        <v>1829</v>
      </c>
      <c r="E1597" t="s">
        <v>1829</v>
      </c>
      <c r="F1597" t="s">
        <v>1829</v>
      </c>
      <c r="G1597" t="s">
        <v>1829</v>
      </c>
      <c r="H1597" t="s">
        <v>1829</v>
      </c>
      <c r="I1597" t="s">
        <v>1829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>
        <v>0</v>
      </c>
    </row>
    <row r="1598" spans="1:42" x14ac:dyDescent="0.2">
      <c r="A1598" t="s">
        <v>1829</v>
      </c>
      <c r="B1598" t="s">
        <v>1829</v>
      </c>
      <c r="C1598" t="s">
        <v>1829</v>
      </c>
      <c r="D1598" t="s">
        <v>1829</v>
      </c>
      <c r="E1598" t="s">
        <v>1829</v>
      </c>
      <c r="F1598" t="s">
        <v>1829</v>
      </c>
      <c r="G1598" t="s">
        <v>1829</v>
      </c>
      <c r="H1598" t="s">
        <v>1829</v>
      </c>
      <c r="I1598" t="s">
        <v>1829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0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0</v>
      </c>
    </row>
    <row r="1599" spans="1:42" x14ac:dyDescent="0.2">
      <c r="A1599" t="s">
        <v>1829</v>
      </c>
      <c r="B1599" t="s">
        <v>1829</v>
      </c>
      <c r="C1599" t="s">
        <v>1829</v>
      </c>
      <c r="D1599" t="s">
        <v>1829</v>
      </c>
      <c r="E1599" t="s">
        <v>1829</v>
      </c>
      <c r="F1599" t="s">
        <v>1829</v>
      </c>
      <c r="G1599" t="s">
        <v>1829</v>
      </c>
      <c r="H1599" t="s">
        <v>1829</v>
      </c>
      <c r="I1599" t="s">
        <v>1829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>
        <v>0</v>
      </c>
    </row>
    <row r="1600" spans="1:42" x14ac:dyDescent="0.2">
      <c r="A1600" t="s">
        <v>1829</v>
      </c>
      <c r="B1600" t="s">
        <v>1829</v>
      </c>
      <c r="C1600" t="s">
        <v>1829</v>
      </c>
      <c r="D1600" t="s">
        <v>1829</v>
      </c>
      <c r="E1600" t="s">
        <v>1829</v>
      </c>
      <c r="F1600" t="s">
        <v>1829</v>
      </c>
      <c r="G1600" t="s">
        <v>1829</v>
      </c>
      <c r="H1600" t="s">
        <v>1829</v>
      </c>
      <c r="I1600" t="s">
        <v>1829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0</v>
      </c>
      <c r="AP1600">
        <v>0</v>
      </c>
    </row>
    <row r="1601" spans="1:42" x14ac:dyDescent="0.2">
      <c r="A1601" t="s">
        <v>1829</v>
      </c>
      <c r="B1601" t="s">
        <v>1829</v>
      </c>
      <c r="C1601" t="s">
        <v>1829</v>
      </c>
      <c r="D1601" t="s">
        <v>1829</v>
      </c>
      <c r="E1601" t="s">
        <v>1829</v>
      </c>
      <c r="F1601" t="s">
        <v>1829</v>
      </c>
      <c r="G1601" t="s">
        <v>1829</v>
      </c>
      <c r="H1601" t="s">
        <v>1829</v>
      </c>
      <c r="I1601" t="s">
        <v>1829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v>0</v>
      </c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</row>
    <row r="1602" spans="1:42" x14ac:dyDescent="0.2">
      <c r="A1602" t="s">
        <v>1829</v>
      </c>
      <c r="B1602" t="s">
        <v>1829</v>
      </c>
      <c r="C1602" t="s">
        <v>1829</v>
      </c>
      <c r="D1602" t="s">
        <v>1829</v>
      </c>
      <c r="E1602" t="s">
        <v>1829</v>
      </c>
      <c r="F1602" t="s">
        <v>1829</v>
      </c>
      <c r="G1602" t="s">
        <v>1829</v>
      </c>
      <c r="H1602" t="s">
        <v>1829</v>
      </c>
      <c r="I1602" t="s">
        <v>1829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</row>
    <row r="1603" spans="1:42" x14ac:dyDescent="0.2">
      <c r="A1603" t="s">
        <v>1829</v>
      </c>
      <c r="B1603" t="s">
        <v>1829</v>
      </c>
      <c r="C1603" t="s">
        <v>1829</v>
      </c>
      <c r="D1603" t="s">
        <v>1829</v>
      </c>
      <c r="E1603" t="s">
        <v>1829</v>
      </c>
      <c r="F1603" t="s">
        <v>1829</v>
      </c>
      <c r="G1603" t="s">
        <v>1829</v>
      </c>
      <c r="H1603" t="s">
        <v>1829</v>
      </c>
      <c r="I1603" t="s">
        <v>1829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</row>
    <row r="1604" spans="1:42" x14ac:dyDescent="0.2">
      <c r="A1604" t="s">
        <v>1829</v>
      </c>
      <c r="B1604" t="s">
        <v>1829</v>
      </c>
      <c r="C1604" t="s">
        <v>1829</v>
      </c>
      <c r="D1604" t="s">
        <v>1829</v>
      </c>
      <c r="E1604" t="s">
        <v>1829</v>
      </c>
      <c r="F1604" t="s">
        <v>1829</v>
      </c>
      <c r="G1604" t="s">
        <v>1829</v>
      </c>
      <c r="H1604" t="s">
        <v>1829</v>
      </c>
      <c r="I1604" t="s">
        <v>1829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0</v>
      </c>
    </row>
    <row r="1605" spans="1:42" x14ac:dyDescent="0.2">
      <c r="A1605" t="s">
        <v>1829</v>
      </c>
      <c r="B1605" t="s">
        <v>1829</v>
      </c>
      <c r="C1605" t="s">
        <v>1829</v>
      </c>
      <c r="D1605" t="s">
        <v>1829</v>
      </c>
      <c r="E1605" t="s">
        <v>1829</v>
      </c>
      <c r="F1605" t="s">
        <v>1829</v>
      </c>
      <c r="G1605" t="s">
        <v>1829</v>
      </c>
      <c r="H1605" t="s">
        <v>1829</v>
      </c>
      <c r="I1605" t="s">
        <v>1829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</row>
    <row r="1606" spans="1:42" x14ac:dyDescent="0.2">
      <c r="A1606" t="s">
        <v>1829</v>
      </c>
      <c r="B1606" t="s">
        <v>1829</v>
      </c>
      <c r="C1606" t="s">
        <v>1829</v>
      </c>
      <c r="D1606" t="s">
        <v>1829</v>
      </c>
      <c r="E1606" t="s">
        <v>1829</v>
      </c>
      <c r="F1606" t="s">
        <v>1829</v>
      </c>
      <c r="G1606" t="s">
        <v>1829</v>
      </c>
      <c r="H1606" t="s">
        <v>1829</v>
      </c>
      <c r="I1606" t="s">
        <v>1829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0</v>
      </c>
    </row>
    <row r="1607" spans="1:42" x14ac:dyDescent="0.2">
      <c r="A1607" t="s">
        <v>1829</v>
      </c>
      <c r="B1607" t="s">
        <v>1829</v>
      </c>
      <c r="C1607" t="s">
        <v>1829</v>
      </c>
      <c r="D1607" t="s">
        <v>1829</v>
      </c>
      <c r="E1607" t="s">
        <v>1829</v>
      </c>
      <c r="F1607" t="s">
        <v>1829</v>
      </c>
      <c r="G1607" t="s">
        <v>1829</v>
      </c>
      <c r="H1607" t="s">
        <v>1829</v>
      </c>
      <c r="I1607" t="s">
        <v>1829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0</v>
      </c>
      <c r="AH1607">
        <v>0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</row>
    <row r="1608" spans="1:42" x14ac:dyDescent="0.2">
      <c r="A1608" t="s">
        <v>1829</v>
      </c>
      <c r="B1608" t="s">
        <v>1829</v>
      </c>
      <c r="C1608" t="s">
        <v>1829</v>
      </c>
      <c r="D1608" t="s">
        <v>1829</v>
      </c>
      <c r="E1608" t="s">
        <v>1829</v>
      </c>
      <c r="F1608" t="s">
        <v>1829</v>
      </c>
      <c r="G1608" t="s">
        <v>1829</v>
      </c>
      <c r="H1608" t="s">
        <v>1829</v>
      </c>
      <c r="I1608" t="s">
        <v>1829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>
        <v>0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0</v>
      </c>
    </row>
    <row r="1609" spans="1:42" x14ac:dyDescent="0.2">
      <c r="A1609" t="s">
        <v>1829</v>
      </c>
      <c r="B1609" t="s">
        <v>1829</v>
      </c>
      <c r="C1609" t="s">
        <v>1829</v>
      </c>
      <c r="D1609" t="s">
        <v>1829</v>
      </c>
      <c r="E1609" t="s">
        <v>1829</v>
      </c>
      <c r="F1609" t="s">
        <v>1829</v>
      </c>
      <c r="G1609" t="s">
        <v>1829</v>
      </c>
      <c r="H1609" t="s">
        <v>1829</v>
      </c>
      <c r="I1609" t="s">
        <v>1829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v>0</v>
      </c>
      <c r="AH1609">
        <v>0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</row>
    <row r="1610" spans="1:42" x14ac:dyDescent="0.2">
      <c r="A1610" t="s">
        <v>1829</v>
      </c>
      <c r="B1610" t="s">
        <v>1829</v>
      </c>
      <c r="C1610" t="s">
        <v>1829</v>
      </c>
      <c r="D1610" t="s">
        <v>1829</v>
      </c>
      <c r="E1610" t="s">
        <v>1829</v>
      </c>
      <c r="F1610" t="s">
        <v>1829</v>
      </c>
      <c r="G1610" t="s">
        <v>1829</v>
      </c>
      <c r="H1610" t="s">
        <v>1829</v>
      </c>
      <c r="I1610" t="s">
        <v>1829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v>0</v>
      </c>
      <c r="AH1610">
        <v>0</v>
      </c>
      <c r="AI1610">
        <v>0</v>
      </c>
      <c r="AJ1610">
        <v>0</v>
      </c>
      <c r="AK1610">
        <v>0</v>
      </c>
      <c r="AL1610">
        <v>0</v>
      </c>
      <c r="AM1610">
        <v>0</v>
      </c>
      <c r="AN1610">
        <v>0</v>
      </c>
      <c r="AO1610">
        <v>0</v>
      </c>
      <c r="AP1610">
        <v>0</v>
      </c>
    </row>
    <row r="1611" spans="1:42" x14ac:dyDescent="0.2">
      <c r="A1611" t="s">
        <v>1829</v>
      </c>
      <c r="B1611" t="s">
        <v>1829</v>
      </c>
      <c r="C1611" t="s">
        <v>1829</v>
      </c>
      <c r="D1611" t="s">
        <v>1829</v>
      </c>
      <c r="E1611" t="s">
        <v>1829</v>
      </c>
      <c r="F1611" t="s">
        <v>1829</v>
      </c>
      <c r="G1611" t="s">
        <v>1829</v>
      </c>
      <c r="H1611" t="s">
        <v>1829</v>
      </c>
      <c r="I1611" t="s">
        <v>1829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</row>
    <row r="1612" spans="1:42" x14ac:dyDescent="0.2">
      <c r="A1612" t="s">
        <v>1829</v>
      </c>
      <c r="B1612" t="s">
        <v>1829</v>
      </c>
      <c r="C1612" t="s">
        <v>1829</v>
      </c>
      <c r="D1612" t="s">
        <v>1829</v>
      </c>
      <c r="E1612" t="s">
        <v>1829</v>
      </c>
      <c r="F1612" t="s">
        <v>1829</v>
      </c>
      <c r="G1612" t="s">
        <v>1829</v>
      </c>
      <c r="H1612" t="s">
        <v>1829</v>
      </c>
      <c r="I1612" t="s">
        <v>1829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>
        <v>0</v>
      </c>
      <c r="AH1612">
        <v>0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</row>
    <row r="1613" spans="1:42" x14ac:dyDescent="0.2">
      <c r="A1613" t="s">
        <v>1829</v>
      </c>
      <c r="B1613" t="s">
        <v>1829</v>
      </c>
      <c r="C1613" t="s">
        <v>1829</v>
      </c>
      <c r="D1613" t="s">
        <v>1829</v>
      </c>
      <c r="E1613" t="s">
        <v>1829</v>
      </c>
      <c r="F1613" t="s">
        <v>1829</v>
      </c>
      <c r="G1613" t="s">
        <v>1829</v>
      </c>
      <c r="H1613" t="s">
        <v>1829</v>
      </c>
      <c r="I1613" t="s">
        <v>1829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0</v>
      </c>
      <c r="AH1613">
        <v>0</v>
      </c>
      <c r="AI1613">
        <v>0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0</v>
      </c>
      <c r="AP1613">
        <v>0</v>
      </c>
    </row>
    <row r="1614" spans="1:42" x14ac:dyDescent="0.2">
      <c r="A1614" t="s">
        <v>1829</v>
      </c>
      <c r="B1614" t="s">
        <v>1829</v>
      </c>
      <c r="C1614" t="s">
        <v>1829</v>
      </c>
      <c r="D1614" t="s">
        <v>1829</v>
      </c>
      <c r="E1614" t="s">
        <v>1829</v>
      </c>
      <c r="F1614" t="s">
        <v>1829</v>
      </c>
      <c r="G1614" t="s">
        <v>1829</v>
      </c>
      <c r="H1614" t="s">
        <v>1829</v>
      </c>
      <c r="I1614" t="s">
        <v>1829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0</v>
      </c>
      <c r="AH1614">
        <v>0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>
        <v>0</v>
      </c>
    </row>
    <row r="1615" spans="1:42" x14ac:dyDescent="0.2">
      <c r="A1615" t="s">
        <v>1829</v>
      </c>
      <c r="B1615" t="s">
        <v>1829</v>
      </c>
      <c r="C1615" t="s">
        <v>1829</v>
      </c>
      <c r="D1615" t="s">
        <v>1829</v>
      </c>
      <c r="E1615" t="s">
        <v>1829</v>
      </c>
      <c r="F1615" t="s">
        <v>1829</v>
      </c>
      <c r="G1615" t="s">
        <v>1829</v>
      </c>
      <c r="H1615" t="s">
        <v>1829</v>
      </c>
      <c r="I1615" t="s">
        <v>1829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0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0</v>
      </c>
    </row>
    <row r="1616" spans="1:42" x14ac:dyDescent="0.2">
      <c r="A1616" t="s">
        <v>1829</v>
      </c>
      <c r="B1616" t="s">
        <v>1829</v>
      </c>
      <c r="C1616" t="s">
        <v>1829</v>
      </c>
      <c r="D1616" t="s">
        <v>1829</v>
      </c>
      <c r="E1616" t="s">
        <v>1829</v>
      </c>
      <c r="F1616" t="s">
        <v>1829</v>
      </c>
      <c r="G1616" t="s">
        <v>1829</v>
      </c>
      <c r="H1616" t="s">
        <v>1829</v>
      </c>
      <c r="I1616" t="s">
        <v>1829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0</v>
      </c>
      <c r="AH1616">
        <v>0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</row>
    <row r="1617" spans="1:42" x14ac:dyDescent="0.2">
      <c r="A1617" t="s">
        <v>1829</v>
      </c>
      <c r="B1617" t="s">
        <v>1829</v>
      </c>
      <c r="C1617" t="s">
        <v>1829</v>
      </c>
      <c r="D1617" t="s">
        <v>1829</v>
      </c>
      <c r="E1617" t="s">
        <v>1829</v>
      </c>
      <c r="F1617" t="s">
        <v>1829</v>
      </c>
      <c r="G1617" t="s">
        <v>1829</v>
      </c>
      <c r="H1617" t="s">
        <v>1829</v>
      </c>
      <c r="I1617" t="s">
        <v>1829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  <c r="AH1617">
        <v>0</v>
      </c>
      <c r="AI1617">
        <v>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0</v>
      </c>
    </row>
    <row r="1618" spans="1:42" x14ac:dyDescent="0.2">
      <c r="A1618" t="s">
        <v>1829</v>
      </c>
      <c r="B1618" t="s">
        <v>1829</v>
      </c>
      <c r="C1618" t="s">
        <v>1829</v>
      </c>
      <c r="D1618" t="s">
        <v>1829</v>
      </c>
      <c r="E1618" t="s">
        <v>1829</v>
      </c>
      <c r="F1618" t="s">
        <v>1829</v>
      </c>
      <c r="G1618" t="s">
        <v>1829</v>
      </c>
      <c r="H1618" t="s">
        <v>1829</v>
      </c>
      <c r="I1618" t="s">
        <v>1829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0</v>
      </c>
    </row>
    <row r="1619" spans="1:42" x14ac:dyDescent="0.2">
      <c r="A1619" t="s">
        <v>1829</v>
      </c>
      <c r="B1619" t="s">
        <v>1829</v>
      </c>
      <c r="C1619" t="s">
        <v>1829</v>
      </c>
      <c r="D1619" t="s">
        <v>1829</v>
      </c>
      <c r="E1619" t="s">
        <v>1829</v>
      </c>
      <c r="F1619" t="s">
        <v>1829</v>
      </c>
      <c r="G1619" t="s">
        <v>1829</v>
      </c>
      <c r="H1619" t="s">
        <v>1829</v>
      </c>
      <c r="I1619" t="s">
        <v>1829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</row>
    <row r="1620" spans="1:42" x14ac:dyDescent="0.2">
      <c r="A1620" t="s">
        <v>1829</v>
      </c>
      <c r="B1620" t="s">
        <v>1829</v>
      </c>
      <c r="C1620" t="s">
        <v>1829</v>
      </c>
      <c r="D1620" t="s">
        <v>1829</v>
      </c>
      <c r="E1620" t="s">
        <v>1829</v>
      </c>
      <c r="F1620" t="s">
        <v>1829</v>
      </c>
      <c r="G1620" t="s">
        <v>1829</v>
      </c>
      <c r="H1620" t="s">
        <v>1829</v>
      </c>
      <c r="I1620" t="s">
        <v>1829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v>0</v>
      </c>
      <c r="AH1620">
        <v>0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</row>
    <row r="1621" spans="1:42" x14ac:dyDescent="0.2">
      <c r="A1621" t="s">
        <v>1829</v>
      </c>
      <c r="B1621" t="s">
        <v>1829</v>
      </c>
      <c r="C1621" t="s">
        <v>1829</v>
      </c>
      <c r="D1621" t="s">
        <v>1829</v>
      </c>
      <c r="E1621" t="s">
        <v>1829</v>
      </c>
      <c r="F1621" t="s">
        <v>1829</v>
      </c>
      <c r="G1621" t="s">
        <v>1829</v>
      </c>
      <c r="H1621" t="s">
        <v>1829</v>
      </c>
      <c r="I1621" t="s">
        <v>1829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0</v>
      </c>
    </row>
    <row r="1622" spans="1:42" x14ac:dyDescent="0.2">
      <c r="A1622" t="s">
        <v>1829</v>
      </c>
      <c r="B1622" t="s">
        <v>1829</v>
      </c>
      <c r="C1622" t="s">
        <v>1829</v>
      </c>
      <c r="D1622" t="s">
        <v>1829</v>
      </c>
      <c r="E1622" t="s">
        <v>1829</v>
      </c>
      <c r="F1622" t="s">
        <v>1829</v>
      </c>
      <c r="G1622" t="s">
        <v>1829</v>
      </c>
      <c r="H1622" t="s">
        <v>1829</v>
      </c>
      <c r="I1622" t="s">
        <v>1829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0</v>
      </c>
      <c r="AH1622">
        <v>0</v>
      </c>
      <c r="AI1622">
        <v>0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</row>
    <row r="1623" spans="1:42" x14ac:dyDescent="0.2">
      <c r="A1623" t="s">
        <v>1829</v>
      </c>
      <c r="B1623" t="s">
        <v>1829</v>
      </c>
      <c r="C1623" t="s">
        <v>1829</v>
      </c>
      <c r="D1623" t="s">
        <v>1829</v>
      </c>
      <c r="E1623" t="s">
        <v>1829</v>
      </c>
      <c r="F1623" t="s">
        <v>1829</v>
      </c>
      <c r="G1623" t="s">
        <v>1829</v>
      </c>
      <c r="H1623" t="s">
        <v>1829</v>
      </c>
      <c r="I1623" t="s">
        <v>1829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0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0</v>
      </c>
    </row>
    <row r="1624" spans="1:42" x14ac:dyDescent="0.2">
      <c r="A1624" t="s">
        <v>1829</v>
      </c>
      <c r="B1624" t="s">
        <v>1829</v>
      </c>
      <c r="C1624" t="s">
        <v>1829</v>
      </c>
      <c r="D1624" t="s">
        <v>1829</v>
      </c>
      <c r="E1624" t="s">
        <v>1829</v>
      </c>
      <c r="F1624" t="s">
        <v>1829</v>
      </c>
      <c r="G1624" t="s">
        <v>1829</v>
      </c>
      <c r="H1624" t="s">
        <v>1829</v>
      </c>
      <c r="I1624" t="s">
        <v>1829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0</v>
      </c>
    </row>
    <row r="1625" spans="1:42" x14ac:dyDescent="0.2">
      <c r="A1625" t="s">
        <v>1829</v>
      </c>
      <c r="B1625" t="s">
        <v>1829</v>
      </c>
      <c r="C1625" t="s">
        <v>1829</v>
      </c>
      <c r="D1625" t="s">
        <v>1829</v>
      </c>
      <c r="E1625" t="s">
        <v>1829</v>
      </c>
      <c r="F1625" t="s">
        <v>1829</v>
      </c>
      <c r="G1625" t="s">
        <v>1829</v>
      </c>
      <c r="H1625" t="s">
        <v>1829</v>
      </c>
      <c r="I1625" t="s">
        <v>1829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  <c r="AH1625">
        <v>0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0</v>
      </c>
    </row>
    <row r="1626" spans="1:42" x14ac:dyDescent="0.2">
      <c r="A1626" t="s">
        <v>1829</v>
      </c>
      <c r="B1626" t="s">
        <v>1829</v>
      </c>
      <c r="C1626" t="s">
        <v>1829</v>
      </c>
      <c r="D1626" t="s">
        <v>1829</v>
      </c>
      <c r="E1626" t="s">
        <v>1829</v>
      </c>
      <c r="F1626" t="s">
        <v>1829</v>
      </c>
      <c r="G1626" t="s">
        <v>1829</v>
      </c>
      <c r="H1626" t="s">
        <v>1829</v>
      </c>
      <c r="I1626" t="s">
        <v>1829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</row>
    <row r="1627" spans="1:42" x14ac:dyDescent="0.2">
      <c r="A1627" t="s">
        <v>1829</v>
      </c>
      <c r="B1627" t="s">
        <v>1829</v>
      </c>
      <c r="C1627" t="s">
        <v>1829</v>
      </c>
      <c r="D1627" t="s">
        <v>1829</v>
      </c>
      <c r="E1627" t="s">
        <v>1829</v>
      </c>
      <c r="F1627" t="s">
        <v>1829</v>
      </c>
      <c r="G1627" t="s">
        <v>1829</v>
      </c>
      <c r="H1627" t="s">
        <v>1829</v>
      </c>
      <c r="I1627" t="s">
        <v>1829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</row>
    <row r="1628" spans="1:42" x14ac:dyDescent="0.2">
      <c r="A1628" t="s">
        <v>1829</v>
      </c>
      <c r="B1628" t="s">
        <v>1829</v>
      </c>
      <c r="C1628" t="s">
        <v>1829</v>
      </c>
      <c r="D1628" t="s">
        <v>1829</v>
      </c>
      <c r="E1628" t="s">
        <v>1829</v>
      </c>
      <c r="F1628" t="s">
        <v>1829</v>
      </c>
      <c r="G1628" t="s">
        <v>1829</v>
      </c>
      <c r="H1628" t="s">
        <v>1829</v>
      </c>
      <c r="I1628" t="s">
        <v>1829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0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>
        <v>0</v>
      </c>
    </row>
    <row r="1629" spans="1:42" x14ac:dyDescent="0.2">
      <c r="A1629" t="s">
        <v>1829</v>
      </c>
      <c r="B1629" t="s">
        <v>1829</v>
      </c>
      <c r="C1629" t="s">
        <v>1829</v>
      </c>
      <c r="D1629" t="s">
        <v>1829</v>
      </c>
      <c r="E1629" t="s">
        <v>1829</v>
      </c>
      <c r="F1629" t="s">
        <v>1829</v>
      </c>
      <c r="G1629" t="s">
        <v>1829</v>
      </c>
      <c r="H1629" t="s">
        <v>1829</v>
      </c>
      <c r="I1629" t="s">
        <v>1829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0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</row>
    <row r="1630" spans="1:42" x14ac:dyDescent="0.2">
      <c r="A1630" t="s">
        <v>1829</v>
      </c>
      <c r="B1630" t="s">
        <v>1829</v>
      </c>
      <c r="C1630" t="s">
        <v>1829</v>
      </c>
      <c r="D1630" t="s">
        <v>1829</v>
      </c>
      <c r="E1630" t="s">
        <v>1829</v>
      </c>
      <c r="F1630" t="s">
        <v>1829</v>
      </c>
      <c r="G1630" t="s">
        <v>1829</v>
      </c>
      <c r="H1630" t="s">
        <v>1829</v>
      </c>
      <c r="I1630" t="s">
        <v>1829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v>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</row>
    <row r="1631" spans="1:42" x14ac:dyDescent="0.2">
      <c r="A1631" t="s">
        <v>1829</v>
      </c>
      <c r="B1631" t="s">
        <v>1829</v>
      </c>
      <c r="C1631" t="s">
        <v>1829</v>
      </c>
      <c r="D1631" t="s">
        <v>1829</v>
      </c>
      <c r="E1631" t="s">
        <v>1829</v>
      </c>
      <c r="F1631" t="s">
        <v>1829</v>
      </c>
      <c r="G1631" t="s">
        <v>1829</v>
      </c>
      <c r="H1631" t="s">
        <v>1829</v>
      </c>
      <c r="I1631" t="s">
        <v>1829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  <c r="AG1631">
        <v>0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</row>
    <row r="1632" spans="1:42" x14ac:dyDescent="0.2">
      <c r="A1632" t="s">
        <v>1829</v>
      </c>
      <c r="B1632" t="s">
        <v>1829</v>
      </c>
      <c r="C1632" t="s">
        <v>1829</v>
      </c>
      <c r="D1632" t="s">
        <v>1829</v>
      </c>
      <c r="E1632" t="s">
        <v>1829</v>
      </c>
      <c r="F1632" t="s">
        <v>1829</v>
      </c>
      <c r="G1632" t="s">
        <v>1829</v>
      </c>
      <c r="H1632" t="s">
        <v>1829</v>
      </c>
      <c r="I1632" t="s">
        <v>1829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>
        <v>0</v>
      </c>
    </row>
    <row r="1633" spans="1:42" x14ac:dyDescent="0.2">
      <c r="A1633" t="s">
        <v>1829</v>
      </c>
      <c r="B1633" t="s">
        <v>1829</v>
      </c>
      <c r="C1633" t="s">
        <v>1829</v>
      </c>
      <c r="D1633" t="s">
        <v>1829</v>
      </c>
      <c r="E1633" t="s">
        <v>1829</v>
      </c>
      <c r="F1633" t="s">
        <v>1829</v>
      </c>
      <c r="G1633" t="s">
        <v>1829</v>
      </c>
      <c r="H1633" t="s">
        <v>1829</v>
      </c>
      <c r="I1633" t="s">
        <v>1829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>
        <v>0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</row>
    <row r="1634" spans="1:42" x14ac:dyDescent="0.2">
      <c r="A1634" t="s">
        <v>1829</v>
      </c>
      <c r="B1634" t="s">
        <v>1829</v>
      </c>
      <c r="C1634" t="s">
        <v>1829</v>
      </c>
      <c r="D1634" t="s">
        <v>1829</v>
      </c>
      <c r="E1634" t="s">
        <v>1829</v>
      </c>
      <c r="F1634" t="s">
        <v>1829</v>
      </c>
      <c r="G1634" t="s">
        <v>1829</v>
      </c>
      <c r="H1634" t="s">
        <v>1829</v>
      </c>
      <c r="I1634" t="s">
        <v>1829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v>0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</row>
    <row r="1635" spans="1:42" x14ac:dyDescent="0.2">
      <c r="A1635" t="s">
        <v>1829</v>
      </c>
      <c r="B1635" t="s">
        <v>1829</v>
      </c>
      <c r="C1635" t="s">
        <v>1829</v>
      </c>
      <c r="D1635" t="s">
        <v>1829</v>
      </c>
      <c r="E1635" t="s">
        <v>1829</v>
      </c>
      <c r="F1635" t="s">
        <v>1829</v>
      </c>
      <c r="G1635" t="s">
        <v>1829</v>
      </c>
      <c r="H1635" t="s">
        <v>1829</v>
      </c>
      <c r="I1635" t="s">
        <v>1829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>
        <v>0</v>
      </c>
    </row>
    <row r="1636" spans="1:42" x14ac:dyDescent="0.2">
      <c r="A1636" t="s">
        <v>1829</v>
      </c>
      <c r="B1636" t="s">
        <v>1829</v>
      </c>
      <c r="C1636" t="s">
        <v>1829</v>
      </c>
      <c r="D1636" t="s">
        <v>1829</v>
      </c>
      <c r="E1636" t="s">
        <v>1829</v>
      </c>
      <c r="F1636" t="s">
        <v>1829</v>
      </c>
      <c r="G1636" t="s">
        <v>1829</v>
      </c>
      <c r="H1636" t="s">
        <v>1829</v>
      </c>
      <c r="I1636" t="s">
        <v>1829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0</v>
      </c>
      <c r="AH1636">
        <v>0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</row>
    <row r="1637" spans="1:42" x14ac:dyDescent="0.2">
      <c r="A1637" t="s">
        <v>1829</v>
      </c>
      <c r="B1637" t="s">
        <v>1829</v>
      </c>
      <c r="C1637" t="s">
        <v>1829</v>
      </c>
      <c r="D1637" t="s">
        <v>1829</v>
      </c>
      <c r="E1637" t="s">
        <v>1829</v>
      </c>
      <c r="F1637" t="s">
        <v>1829</v>
      </c>
      <c r="G1637" t="s">
        <v>1829</v>
      </c>
      <c r="H1637" t="s">
        <v>1829</v>
      </c>
      <c r="I1637" t="s">
        <v>1829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v>0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0</v>
      </c>
    </row>
    <row r="1638" spans="1:42" x14ac:dyDescent="0.2">
      <c r="A1638" t="s">
        <v>1829</v>
      </c>
      <c r="B1638" t="s">
        <v>1829</v>
      </c>
      <c r="C1638" t="s">
        <v>1829</v>
      </c>
      <c r="D1638" t="s">
        <v>1829</v>
      </c>
      <c r="E1638" t="s">
        <v>1829</v>
      </c>
      <c r="F1638" t="s">
        <v>1829</v>
      </c>
      <c r="G1638" t="s">
        <v>1829</v>
      </c>
      <c r="H1638" t="s">
        <v>1829</v>
      </c>
      <c r="I1638" t="s">
        <v>1829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0</v>
      </c>
      <c r="AH1638">
        <v>0</v>
      </c>
      <c r="AI1638">
        <v>0</v>
      </c>
      <c r="AJ1638">
        <v>0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>
        <v>0</v>
      </c>
    </row>
    <row r="1639" spans="1:42" x14ac:dyDescent="0.2">
      <c r="A1639" t="s">
        <v>1829</v>
      </c>
      <c r="B1639" t="s">
        <v>1829</v>
      </c>
      <c r="C1639" t="s">
        <v>1829</v>
      </c>
      <c r="D1639" t="s">
        <v>1829</v>
      </c>
      <c r="E1639" t="s">
        <v>1829</v>
      </c>
      <c r="F1639" t="s">
        <v>1829</v>
      </c>
      <c r="G1639" t="s">
        <v>1829</v>
      </c>
      <c r="H1639" t="s">
        <v>1829</v>
      </c>
      <c r="I1639" t="s">
        <v>1829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0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>
        <v>0</v>
      </c>
    </row>
    <row r="1640" spans="1:42" x14ac:dyDescent="0.2">
      <c r="A1640" t="s">
        <v>1829</v>
      </c>
      <c r="B1640" t="s">
        <v>1829</v>
      </c>
      <c r="C1640" t="s">
        <v>1829</v>
      </c>
      <c r="D1640" t="s">
        <v>1829</v>
      </c>
      <c r="E1640" t="s">
        <v>1829</v>
      </c>
      <c r="F1640" t="s">
        <v>1829</v>
      </c>
      <c r="G1640" t="s">
        <v>1829</v>
      </c>
      <c r="H1640" t="s">
        <v>1829</v>
      </c>
      <c r="I1640" t="s">
        <v>1829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0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0</v>
      </c>
    </row>
    <row r="1641" spans="1:42" x14ac:dyDescent="0.2">
      <c r="A1641" t="s">
        <v>1829</v>
      </c>
      <c r="B1641" t="s">
        <v>1829</v>
      </c>
      <c r="C1641" t="s">
        <v>1829</v>
      </c>
      <c r="D1641" t="s">
        <v>1829</v>
      </c>
      <c r="E1641" t="s">
        <v>1829</v>
      </c>
      <c r="F1641" t="s">
        <v>1829</v>
      </c>
      <c r="G1641" t="s">
        <v>1829</v>
      </c>
      <c r="H1641" t="s">
        <v>1829</v>
      </c>
      <c r="I1641" t="s">
        <v>1829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0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0</v>
      </c>
    </row>
    <row r="1642" spans="1:42" x14ac:dyDescent="0.2">
      <c r="A1642" t="s">
        <v>1829</v>
      </c>
      <c r="B1642" t="s">
        <v>1829</v>
      </c>
      <c r="C1642" t="s">
        <v>1829</v>
      </c>
      <c r="D1642" t="s">
        <v>1829</v>
      </c>
      <c r="E1642" t="s">
        <v>1829</v>
      </c>
      <c r="F1642" t="s">
        <v>1829</v>
      </c>
      <c r="G1642" t="s">
        <v>1829</v>
      </c>
      <c r="H1642" t="s">
        <v>1829</v>
      </c>
      <c r="I1642" t="s">
        <v>1829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v>0</v>
      </c>
      <c r="AH1642">
        <v>0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</row>
    <row r="1643" spans="1:42" x14ac:dyDescent="0.2">
      <c r="A1643" t="s">
        <v>1829</v>
      </c>
      <c r="B1643" t="s">
        <v>1829</v>
      </c>
      <c r="C1643" t="s">
        <v>1829</v>
      </c>
      <c r="D1643" t="s">
        <v>1829</v>
      </c>
      <c r="E1643" t="s">
        <v>1829</v>
      </c>
      <c r="F1643" t="s">
        <v>1829</v>
      </c>
      <c r="G1643" t="s">
        <v>1829</v>
      </c>
      <c r="H1643" t="s">
        <v>1829</v>
      </c>
      <c r="I1643" t="s">
        <v>1829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v>0</v>
      </c>
      <c r="AH1643">
        <v>0</v>
      </c>
      <c r="AI1643">
        <v>0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0</v>
      </c>
    </row>
    <row r="1644" spans="1:42" x14ac:dyDescent="0.2">
      <c r="A1644" t="s">
        <v>1829</v>
      </c>
      <c r="B1644" t="s">
        <v>1829</v>
      </c>
      <c r="C1644" t="s">
        <v>1829</v>
      </c>
      <c r="D1644" t="s">
        <v>1829</v>
      </c>
      <c r="E1644" t="s">
        <v>1829</v>
      </c>
      <c r="F1644" t="s">
        <v>1829</v>
      </c>
      <c r="G1644" t="s">
        <v>1829</v>
      </c>
      <c r="H1644" t="s">
        <v>1829</v>
      </c>
      <c r="I1644" t="s">
        <v>1829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0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</row>
    <row r="1645" spans="1:42" x14ac:dyDescent="0.2">
      <c r="A1645" t="s">
        <v>1829</v>
      </c>
      <c r="B1645" t="s">
        <v>1829</v>
      </c>
      <c r="C1645" t="s">
        <v>1829</v>
      </c>
      <c r="D1645" t="s">
        <v>1829</v>
      </c>
      <c r="E1645" t="s">
        <v>1829</v>
      </c>
      <c r="F1645" t="s">
        <v>1829</v>
      </c>
      <c r="G1645" t="s">
        <v>1829</v>
      </c>
      <c r="H1645" t="s">
        <v>1829</v>
      </c>
      <c r="I1645" t="s">
        <v>1829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0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</row>
    <row r="1646" spans="1:42" x14ac:dyDescent="0.2">
      <c r="A1646" t="s">
        <v>1829</v>
      </c>
      <c r="B1646" t="s">
        <v>1829</v>
      </c>
      <c r="C1646" t="s">
        <v>1829</v>
      </c>
      <c r="D1646" t="s">
        <v>1829</v>
      </c>
      <c r="E1646" t="s">
        <v>1829</v>
      </c>
      <c r="F1646" t="s">
        <v>1829</v>
      </c>
      <c r="G1646" t="s">
        <v>1829</v>
      </c>
      <c r="H1646" t="s">
        <v>1829</v>
      </c>
      <c r="I1646" t="s">
        <v>1829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0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0</v>
      </c>
    </row>
    <row r="1647" spans="1:42" x14ac:dyDescent="0.2">
      <c r="A1647" t="s">
        <v>1829</v>
      </c>
      <c r="B1647" t="s">
        <v>1829</v>
      </c>
      <c r="C1647" t="s">
        <v>1829</v>
      </c>
      <c r="D1647" t="s">
        <v>1829</v>
      </c>
      <c r="E1647" t="s">
        <v>1829</v>
      </c>
      <c r="F1647" t="s">
        <v>1829</v>
      </c>
      <c r="G1647" t="s">
        <v>1829</v>
      </c>
      <c r="H1647" t="s">
        <v>1829</v>
      </c>
      <c r="I1647" t="s">
        <v>1829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0</v>
      </c>
    </row>
    <row r="1648" spans="1:42" x14ac:dyDescent="0.2">
      <c r="A1648" t="s">
        <v>1829</v>
      </c>
      <c r="B1648" t="s">
        <v>1829</v>
      </c>
      <c r="C1648" t="s">
        <v>1829</v>
      </c>
      <c r="D1648" t="s">
        <v>1829</v>
      </c>
      <c r="E1648" t="s">
        <v>1829</v>
      </c>
      <c r="F1648" t="s">
        <v>1829</v>
      </c>
      <c r="G1648" t="s">
        <v>1829</v>
      </c>
      <c r="H1648" t="s">
        <v>1829</v>
      </c>
      <c r="I1648" t="s">
        <v>1829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0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</row>
    <row r="1649" spans="1:42" x14ac:dyDescent="0.2">
      <c r="A1649" t="s">
        <v>1829</v>
      </c>
      <c r="B1649" t="s">
        <v>1829</v>
      </c>
      <c r="C1649" t="s">
        <v>1829</v>
      </c>
      <c r="D1649" t="s">
        <v>1829</v>
      </c>
      <c r="E1649" t="s">
        <v>1829</v>
      </c>
      <c r="F1649" t="s">
        <v>1829</v>
      </c>
      <c r="G1649" t="s">
        <v>1829</v>
      </c>
      <c r="H1649" t="s">
        <v>1829</v>
      </c>
      <c r="I1649" t="s">
        <v>1829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0</v>
      </c>
      <c r="AH1649">
        <v>0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</row>
    <row r="1650" spans="1:42" x14ac:dyDescent="0.2">
      <c r="A1650" t="s">
        <v>1829</v>
      </c>
      <c r="B1650" t="s">
        <v>1829</v>
      </c>
      <c r="C1650" t="s">
        <v>1829</v>
      </c>
      <c r="D1650" t="s">
        <v>1829</v>
      </c>
      <c r="E1650" t="s">
        <v>1829</v>
      </c>
      <c r="F1650" t="s">
        <v>1829</v>
      </c>
      <c r="G1650" t="s">
        <v>1829</v>
      </c>
      <c r="H1650" t="s">
        <v>1829</v>
      </c>
      <c r="I1650" t="s">
        <v>1829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>
        <v>0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0</v>
      </c>
    </row>
    <row r="1651" spans="1:42" x14ac:dyDescent="0.2">
      <c r="A1651" t="s">
        <v>1829</v>
      </c>
      <c r="B1651" t="s">
        <v>1829</v>
      </c>
      <c r="C1651" t="s">
        <v>1829</v>
      </c>
      <c r="D1651" t="s">
        <v>1829</v>
      </c>
      <c r="E1651" t="s">
        <v>1829</v>
      </c>
      <c r="F1651" t="s">
        <v>1829</v>
      </c>
      <c r="G1651" t="s">
        <v>1829</v>
      </c>
      <c r="H1651" t="s">
        <v>1829</v>
      </c>
      <c r="I1651" t="s">
        <v>1829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>
        <v>0</v>
      </c>
      <c r="AH1651">
        <v>0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0</v>
      </c>
      <c r="AP1651">
        <v>0</v>
      </c>
    </row>
    <row r="1652" spans="1:42" x14ac:dyDescent="0.2">
      <c r="A1652" t="s">
        <v>1829</v>
      </c>
      <c r="B1652" t="s">
        <v>1829</v>
      </c>
      <c r="C1652" t="s">
        <v>1829</v>
      </c>
      <c r="D1652" t="s">
        <v>1829</v>
      </c>
      <c r="E1652" t="s">
        <v>1829</v>
      </c>
      <c r="F1652" t="s">
        <v>1829</v>
      </c>
      <c r="G1652" t="s">
        <v>1829</v>
      </c>
      <c r="H1652" t="s">
        <v>1829</v>
      </c>
      <c r="I1652" t="s">
        <v>1829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</row>
    <row r="1653" spans="1:42" x14ac:dyDescent="0.2">
      <c r="A1653" t="s">
        <v>1829</v>
      </c>
      <c r="B1653" t="s">
        <v>1829</v>
      </c>
      <c r="C1653" t="s">
        <v>1829</v>
      </c>
      <c r="D1653" t="s">
        <v>1829</v>
      </c>
      <c r="E1653" t="s">
        <v>1829</v>
      </c>
      <c r="F1653" t="s">
        <v>1829</v>
      </c>
      <c r="G1653" t="s">
        <v>1829</v>
      </c>
      <c r="H1653" t="s">
        <v>1829</v>
      </c>
      <c r="I1653" t="s">
        <v>1829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v>0</v>
      </c>
      <c r="AH1653">
        <v>0</v>
      </c>
      <c r="AI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</row>
    <row r="1654" spans="1:42" x14ac:dyDescent="0.2">
      <c r="A1654" t="s">
        <v>1829</v>
      </c>
      <c r="B1654" t="s">
        <v>1829</v>
      </c>
      <c r="C1654" t="s">
        <v>1829</v>
      </c>
      <c r="D1654" t="s">
        <v>1829</v>
      </c>
      <c r="E1654" t="s">
        <v>1829</v>
      </c>
      <c r="F1654" t="s">
        <v>1829</v>
      </c>
      <c r="G1654" t="s">
        <v>1829</v>
      </c>
      <c r="H1654" t="s">
        <v>1829</v>
      </c>
      <c r="I1654" t="s">
        <v>1829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H1654">
        <v>0</v>
      </c>
      <c r="AI1654">
        <v>0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</row>
    <row r="1655" spans="1:42" x14ac:dyDescent="0.2">
      <c r="A1655" t="s">
        <v>1829</v>
      </c>
      <c r="B1655" t="s">
        <v>1829</v>
      </c>
      <c r="C1655" t="s">
        <v>1829</v>
      </c>
      <c r="D1655" t="s">
        <v>1829</v>
      </c>
      <c r="E1655" t="s">
        <v>1829</v>
      </c>
      <c r="F1655" t="s">
        <v>1829</v>
      </c>
      <c r="G1655" t="s">
        <v>1829</v>
      </c>
      <c r="H1655" t="s">
        <v>1829</v>
      </c>
      <c r="I1655" t="s">
        <v>1829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>
        <v>0</v>
      </c>
      <c r="AH1655">
        <v>0</v>
      </c>
      <c r="AI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0</v>
      </c>
    </row>
    <row r="1656" spans="1:42" x14ac:dyDescent="0.2">
      <c r="A1656" t="s">
        <v>1829</v>
      </c>
      <c r="B1656" t="s">
        <v>1829</v>
      </c>
      <c r="C1656" t="s">
        <v>1829</v>
      </c>
      <c r="D1656" t="s">
        <v>1829</v>
      </c>
      <c r="E1656" t="s">
        <v>1829</v>
      </c>
      <c r="F1656" t="s">
        <v>1829</v>
      </c>
      <c r="G1656" t="s">
        <v>1829</v>
      </c>
      <c r="H1656" t="s">
        <v>1829</v>
      </c>
      <c r="I1656" t="s">
        <v>1829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</row>
    <row r="1657" spans="1:42" x14ac:dyDescent="0.2">
      <c r="A1657" t="s">
        <v>1829</v>
      </c>
      <c r="B1657" t="s">
        <v>1829</v>
      </c>
      <c r="C1657" t="s">
        <v>1829</v>
      </c>
      <c r="D1657" t="s">
        <v>1829</v>
      </c>
      <c r="E1657" t="s">
        <v>1829</v>
      </c>
      <c r="F1657" t="s">
        <v>1829</v>
      </c>
      <c r="G1657" t="s">
        <v>1829</v>
      </c>
      <c r="H1657" t="s">
        <v>1829</v>
      </c>
      <c r="I1657" t="s">
        <v>1829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</row>
    <row r="1658" spans="1:42" x14ac:dyDescent="0.2">
      <c r="A1658" t="s">
        <v>1829</v>
      </c>
      <c r="B1658" t="s">
        <v>1829</v>
      </c>
      <c r="C1658" t="s">
        <v>1829</v>
      </c>
      <c r="D1658" t="s">
        <v>1829</v>
      </c>
      <c r="E1658" t="s">
        <v>1829</v>
      </c>
      <c r="F1658" t="s">
        <v>1829</v>
      </c>
      <c r="G1658" t="s">
        <v>1829</v>
      </c>
      <c r="H1658" t="s">
        <v>1829</v>
      </c>
      <c r="I1658" t="s">
        <v>1829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0</v>
      </c>
    </row>
    <row r="1659" spans="1:42" x14ac:dyDescent="0.2">
      <c r="A1659" t="s">
        <v>1829</v>
      </c>
      <c r="B1659" t="s">
        <v>1829</v>
      </c>
      <c r="C1659" t="s">
        <v>1829</v>
      </c>
      <c r="D1659" t="s">
        <v>1829</v>
      </c>
      <c r="E1659" t="s">
        <v>1829</v>
      </c>
      <c r="F1659" t="s">
        <v>1829</v>
      </c>
      <c r="G1659" t="s">
        <v>1829</v>
      </c>
      <c r="H1659" t="s">
        <v>1829</v>
      </c>
      <c r="I1659" t="s">
        <v>1829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>
        <v>0</v>
      </c>
      <c r="AI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>
        <v>0</v>
      </c>
    </row>
    <row r="1660" spans="1:42" x14ac:dyDescent="0.2">
      <c r="A1660" t="s">
        <v>1829</v>
      </c>
      <c r="B1660" t="s">
        <v>1829</v>
      </c>
      <c r="C1660" t="s">
        <v>1829</v>
      </c>
      <c r="D1660" t="s">
        <v>1829</v>
      </c>
      <c r="E1660" t="s">
        <v>1829</v>
      </c>
      <c r="F1660" t="s">
        <v>1829</v>
      </c>
      <c r="G1660" t="s">
        <v>1829</v>
      </c>
      <c r="H1660" t="s">
        <v>1829</v>
      </c>
      <c r="I1660" t="s">
        <v>1829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0</v>
      </c>
      <c r="AF1660">
        <v>0</v>
      </c>
      <c r="AG1660">
        <v>0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</row>
    <row r="1661" spans="1:42" x14ac:dyDescent="0.2">
      <c r="A1661" t="s">
        <v>1829</v>
      </c>
      <c r="B1661" t="s">
        <v>1829</v>
      </c>
      <c r="C1661" t="s">
        <v>1829</v>
      </c>
      <c r="D1661" t="s">
        <v>1829</v>
      </c>
      <c r="E1661" t="s">
        <v>1829</v>
      </c>
      <c r="F1661" t="s">
        <v>1829</v>
      </c>
      <c r="G1661" t="s">
        <v>1829</v>
      </c>
      <c r="H1661" t="s">
        <v>1829</v>
      </c>
      <c r="I1661" t="s">
        <v>1829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0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</row>
    <row r="1662" spans="1:42" x14ac:dyDescent="0.2">
      <c r="A1662" t="s">
        <v>1829</v>
      </c>
      <c r="B1662" t="s">
        <v>1829</v>
      </c>
      <c r="C1662" t="s">
        <v>1829</v>
      </c>
      <c r="D1662" t="s">
        <v>1829</v>
      </c>
      <c r="E1662" t="s">
        <v>1829</v>
      </c>
      <c r="F1662" t="s">
        <v>1829</v>
      </c>
      <c r="G1662" t="s">
        <v>1829</v>
      </c>
      <c r="H1662" t="s">
        <v>1829</v>
      </c>
      <c r="I1662" t="s">
        <v>1829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0</v>
      </c>
      <c r="AG1662">
        <v>0</v>
      </c>
      <c r="AH1662">
        <v>0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</row>
    <row r="1663" spans="1:42" x14ac:dyDescent="0.2">
      <c r="A1663" t="s">
        <v>1829</v>
      </c>
      <c r="B1663" t="s">
        <v>1829</v>
      </c>
      <c r="C1663" t="s">
        <v>1829</v>
      </c>
      <c r="D1663" t="s">
        <v>1829</v>
      </c>
      <c r="E1663" t="s">
        <v>1829</v>
      </c>
      <c r="F1663" t="s">
        <v>1829</v>
      </c>
      <c r="G1663" t="s">
        <v>1829</v>
      </c>
      <c r="H1663" t="s">
        <v>1829</v>
      </c>
      <c r="I1663" t="s">
        <v>1829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v>0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0</v>
      </c>
    </row>
    <row r="1664" spans="1:42" x14ac:dyDescent="0.2">
      <c r="A1664" t="s">
        <v>1829</v>
      </c>
      <c r="B1664" t="s">
        <v>1829</v>
      </c>
      <c r="C1664" t="s">
        <v>1829</v>
      </c>
      <c r="D1664" t="s">
        <v>1829</v>
      </c>
      <c r="E1664" t="s">
        <v>1829</v>
      </c>
      <c r="F1664" t="s">
        <v>1829</v>
      </c>
      <c r="G1664" t="s">
        <v>1829</v>
      </c>
      <c r="H1664" t="s">
        <v>1829</v>
      </c>
      <c r="I1664" t="s">
        <v>1829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0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0</v>
      </c>
    </row>
    <row r="1665" spans="1:42" x14ac:dyDescent="0.2">
      <c r="A1665" t="s">
        <v>1829</v>
      </c>
      <c r="B1665" t="s">
        <v>1829</v>
      </c>
      <c r="C1665" t="s">
        <v>1829</v>
      </c>
      <c r="D1665" t="s">
        <v>1829</v>
      </c>
      <c r="E1665" t="s">
        <v>1829</v>
      </c>
      <c r="F1665" t="s">
        <v>1829</v>
      </c>
      <c r="G1665" t="s">
        <v>1829</v>
      </c>
      <c r="H1665" t="s">
        <v>1829</v>
      </c>
      <c r="I1665" t="s">
        <v>1829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  <c r="AH1665">
        <v>0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0</v>
      </c>
    </row>
    <row r="1666" spans="1:42" x14ac:dyDescent="0.2">
      <c r="A1666" t="s">
        <v>1829</v>
      </c>
      <c r="B1666" t="s">
        <v>1829</v>
      </c>
      <c r="C1666" t="s">
        <v>1829</v>
      </c>
      <c r="D1666" t="s">
        <v>1829</v>
      </c>
      <c r="E1666" t="s">
        <v>1829</v>
      </c>
      <c r="F1666" t="s">
        <v>1829</v>
      </c>
      <c r="G1666" t="s">
        <v>1829</v>
      </c>
      <c r="H1666" t="s">
        <v>1829</v>
      </c>
      <c r="I1666" t="s">
        <v>1829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0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</row>
    <row r="1667" spans="1:42" x14ac:dyDescent="0.2">
      <c r="A1667" t="s">
        <v>1829</v>
      </c>
      <c r="B1667" t="s">
        <v>1829</v>
      </c>
      <c r="C1667" t="s">
        <v>1829</v>
      </c>
      <c r="D1667" t="s">
        <v>1829</v>
      </c>
      <c r="E1667" t="s">
        <v>1829</v>
      </c>
      <c r="F1667" t="s">
        <v>1829</v>
      </c>
      <c r="G1667" t="s">
        <v>1829</v>
      </c>
      <c r="H1667" t="s">
        <v>1829</v>
      </c>
      <c r="I1667" t="s">
        <v>1829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v>0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</row>
    <row r="1668" spans="1:42" x14ac:dyDescent="0.2">
      <c r="A1668" t="s">
        <v>1829</v>
      </c>
      <c r="B1668" t="s">
        <v>1829</v>
      </c>
      <c r="C1668" t="s">
        <v>1829</v>
      </c>
      <c r="D1668" t="s">
        <v>1829</v>
      </c>
      <c r="E1668" t="s">
        <v>1829</v>
      </c>
      <c r="F1668" t="s">
        <v>1829</v>
      </c>
      <c r="G1668" t="s">
        <v>1829</v>
      </c>
      <c r="H1668" t="s">
        <v>1829</v>
      </c>
      <c r="I1668" t="s">
        <v>1829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0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0</v>
      </c>
    </row>
    <row r="1669" spans="1:42" x14ac:dyDescent="0.2">
      <c r="A1669" t="s">
        <v>1829</v>
      </c>
      <c r="B1669" t="s">
        <v>1829</v>
      </c>
      <c r="C1669" t="s">
        <v>1829</v>
      </c>
      <c r="D1669" t="s">
        <v>1829</v>
      </c>
      <c r="E1669" t="s">
        <v>1829</v>
      </c>
      <c r="F1669" t="s">
        <v>1829</v>
      </c>
      <c r="G1669" t="s">
        <v>1829</v>
      </c>
      <c r="H1669" t="s">
        <v>1829</v>
      </c>
      <c r="I1669" t="s">
        <v>1829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v>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</row>
    <row r="1670" spans="1:42" x14ac:dyDescent="0.2">
      <c r="A1670" t="s">
        <v>1829</v>
      </c>
      <c r="B1670" t="s">
        <v>1829</v>
      </c>
      <c r="C1670" t="s">
        <v>1829</v>
      </c>
      <c r="D1670" t="s">
        <v>1829</v>
      </c>
      <c r="E1670" t="s">
        <v>1829</v>
      </c>
      <c r="F1670" t="s">
        <v>1829</v>
      </c>
      <c r="G1670" t="s">
        <v>1829</v>
      </c>
      <c r="H1670" t="s">
        <v>1829</v>
      </c>
      <c r="I1670" t="s">
        <v>1829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0</v>
      </c>
      <c r="AH1670">
        <v>0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0</v>
      </c>
    </row>
    <row r="1671" spans="1:42" x14ac:dyDescent="0.2">
      <c r="A1671" t="s">
        <v>1829</v>
      </c>
      <c r="B1671" t="s">
        <v>1829</v>
      </c>
      <c r="C1671" t="s">
        <v>1829</v>
      </c>
      <c r="D1671" t="s">
        <v>1829</v>
      </c>
      <c r="E1671" t="s">
        <v>1829</v>
      </c>
      <c r="F1671" t="s">
        <v>1829</v>
      </c>
      <c r="G1671" t="s">
        <v>1829</v>
      </c>
      <c r="H1671" t="s">
        <v>1829</v>
      </c>
      <c r="I1671" t="s">
        <v>1829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0</v>
      </c>
      <c r="AH1671">
        <v>0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0</v>
      </c>
    </row>
    <row r="1672" spans="1:42" x14ac:dyDescent="0.2">
      <c r="A1672" t="s">
        <v>1829</v>
      </c>
      <c r="B1672" t="s">
        <v>1829</v>
      </c>
      <c r="C1672" t="s">
        <v>1829</v>
      </c>
      <c r="D1672" t="s">
        <v>1829</v>
      </c>
      <c r="E1672" t="s">
        <v>1829</v>
      </c>
      <c r="F1672" t="s">
        <v>1829</v>
      </c>
      <c r="G1672" t="s">
        <v>1829</v>
      </c>
      <c r="H1672" t="s">
        <v>1829</v>
      </c>
      <c r="I1672" t="s">
        <v>1829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</row>
    <row r="1673" spans="1:42" x14ac:dyDescent="0.2">
      <c r="A1673" t="s">
        <v>1829</v>
      </c>
      <c r="B1673" t="s">
        <v>1829</v>
      </c>
      <c r="C1673" t="s">
        <v>1829</v>
      </c>
      <c r="D1673" t="s">
        <v>1829</v>
      </c>
      <c r="E1673" t="s">
        <v>1829</v>
      </c>
      <c r="F1673" t="s">
        <v>1829</v>
      </c>
      <c r="G1673" t="s">
        <v>1829</v>
      </c>
      <c r="H1673" t="s">
        <v>1829</v>
      </c>
      <c r="I1673" t="s">
        <v>1829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>
        <v>0</v>
      </c>
      <c r="AI1673">
        <v>0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>
        <v>0</v>
      </c>
    </row>
    <row r="1674" spans="1:42" x14ac:dyDescent="0.2">
      <c r="A1674" t="s">
        <v>1829</v>
      </c>
      <c r="B1674" t="s">
        <v>1829</v>
      </c>
      <c r="C1674" t="s">
        <v>1829</v>
      </c>
      <c r="D1674" t="s">
        <v>1829</v>
      </c>
      <c r="E1674" t="s">
        <v>1829</v>
      </c>
      <c r="F1674" t="s">
        <v>1829</v>
      </c>
      <c r="G1674" t="s">
        <v>1829</v>
      </c>
      <c r="H1674" t="s">
        <v>1829</v>
      </c>
      <c r="I1674" t="s">
        <v>1829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</row>
    <row r="1675" spans="1:42" x14ac:dyDescent="0.2">
      <c r="A1675" t="s">
        <v>1829</v>
      </c>
      <c r="B1675" t="s">
        <v>1829</v>
      </c>
      <c r="C1675" t="s">
        <v>1829</v>
      </c>
      <c r="D1675" t="s">
        <v>1829</v>
      </c>
      <c r="E1675" t="s">
        <v>1829</v>
      </c>
      <c r="F1675" t="s">
        <v>1829</v>
      </c>
      <c r="G1675" t="s">
        <v>1829</v>
      </c>
      <c r="H1675" t="s">
        <v>1829</v>
      </c>
      <c r="I1675" t="s">
        <v>1829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0</v>
      </c>
    </row>
    <row r="1676" spans="1:42" x14ac:dyDescent="0.2">
      <c r="A1676" t="s">
        <v>1829</v>
      </c>
      <c r="B1676" t="s">
        <v>1829</v>
      </c>
      <c r="C1676" t="s">
        <v>1829</v>
      </c>
      <c r="D1676" t="s">
        <v>1829</v>
      </c>
      <c r="E1676" t="s">
        <v>1829</v>
      </c>
      <c r="F1676" t="s">
        <v>1829</v>
      </c>
      <c r="G1676" t="s">
        <v>1829</v>
      </c>
      <c r="H1676" t="s">
        <v>1829</v>
      </c>
      <c r="I1676" t="s">
        <v>1829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v>0</v>
      </c>
      <c r="AH1676">
        <v>0</v>
      </c>
      <c r="AI1676">
        <v>0</v>
      </c>
      <c r="AJ1676">
        <v>0</v>
      </c>
      <c r="AK1676">
        <v>0</v>
      </c>
      <c r="AL1676">
        <v>0</v>
      </c>
      <c r="AM1676">
        <v>0</v>
      </c>
      <c r="AN1676">
        <v>0</v>
      </c>
      <c r="AO1676">
        <v>0</v>
      </c>
      <c r="AP1676">
        <v>0</v>
      </c>
    </row>
    <row r="1677" spans="1:42" x14ac:dyDescent="0.2">
      <c r="A1677" t="s">
        <v>1829</v>
      </c>
      <c r="B1677" t="s">
        <v>1829</v>
      </c>
      <c r="C1677" t="s">
        <v>1829</v>
      </c>
      <c r="D1677" t="s">
        <v>1829</v>
      </c>
      <c r="E1677" t="s">
        <v>1829</v>
      </c>
      <c r="F1677" t="s">
        <v>1829</v>
      </c>
      <c r="G1677" t="s">
        <v>1829</v>
      </c>
      <c r="H1677" t="s">
        <v>1829</v>
      </c>
      <c r="I1677" t="s">
        <v>1829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  <c r="AG1677">
        <v>0</v>
      </c>
      <c r="AH1677">
        <v>0</v>
      </c>
      <c r="AI1677">
        <v>0</v>
      </c>
      <c r="AJ1677">
        <v>0</v>
      </c>
      <c r="AK1677">
        <v>0</v>
      </c>
      <c r="AL1677">
        <v>0</v>
      </c>
      <c r="AM1677">
        <v>0</v>
      </c>
      <c r="AN1677">
        <v>0</v>
      </c>
      <c r="AO1677">
        <v>0</v>
      </c>
      <c r="AP1677">
        <v>0</v>
      </c>
    </row>
    <row r="1678" spans="1:42" x14ac:dyDescent="0.2">
      <c r="A1678" t="s">
        <v>1829</v>
      </c>
      <c r="B1678" t="s">
        <v>1829</v>
      </c>
      <c r="C1678" t="s">
        <v>1829</v>
      </c>
      <c r="D1678" t="s">
        <v>1829</v>
      </c>
      <c r="E1678" t="s">
        <v>1829</v>
      </c>
      <c r="F1678" t="s">
        <v>1829</v>
      </c>
      <c r="G1678" t="s">
        <v>1829</v>
      </c>
      <c r="H1678" t="s">
        <v>1829</v>
      </c>
      <c r="I1678" t="s">
        <v>1829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0</v>
      </c>
      <c r="AH1678">
        <v>0</v>
      </c>
      <c r="AI1678">
        <v>0</v>
      </c>
      <c r="AJ1678">
        <v>0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</row>
    <row r="1679" spans="1:42" x14ac:dyDescent="0.2">
      <c r="A1679" t="s">
        <v>1829</v>
      </c>
      <c r="B1679" t="s">
        <v>1829</v>
      </c>
      <c r="C1679" t="s">
        <v>1829</v>
      </c>
      <c r="D1679" t="s">
        <v>1829</v>
      </c>
      <c r="E1679" t="s">
        <v>1829</v>
      </c>
      <c r="F1679" t="s">
        <v>1829</v>
      </c>
      <c r="G1679" t="s">
        <v>1829</v>
      </c>
      <c r="H1679" t="s">
        <v>1829</v>
      </c>
      <c r="I1679" t="s">
        <v>1829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v>0</v>
      </c>
      <c r="AH1679">
        <v>0</v>
      </c>
      <c r="AI1679">
        <v>0</v>
      </c>
      <c r="AJ1679">
        <v>0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0</v>
      </c>
    </row>
    <row r="1680" spans="1:42" x14ac:dyDescent="0.2">
      <c r="A1680" t="s">
        <v>1829</v>
      </c>
      <c r="B1680" t="s">
        <v>1829</v>
      </c>
      <c r="C1680" t="s">
        <v>1829</v>
      </c>
      <c r="D1680" t="s">
        <v>1829</v>
      </c>
      <c r="E1680" t="s">
        <v>1829</v>
      </c>
      <c r="F1680" t="s">
        <v>1829</v>
      </c>
      <c r="G1680" t="s">
        <v>1829</v>
      </c>
      <c r="H1680" t="s">
        <v>1829</v>
      </c>
      <c r="I1680" t="s">
        <v>1829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0</v>
      </c>
      <c r="AH1680">
        <v>0</v>
      </c>
      <c r="AI1680">
        <v>0</v>
      </c>
      <c r="AJ1680">
        <v>0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>
        <v>0</v>
      </c>
    </row>
    <row r="1681" spans="1:42" x14ac:dyDescent="0.2">
      <c r="A1681" t="s">
        <v>1829</v>
      </c>
      <c r="B1681" t="s">
        <v>1829</v>
      </c>
      <c r="C1681" t="s">
        <v>1829</v>
      </c>
      <c r="D1681" t="s">
        <v>1829</v>
      </c>
      <c r="E1681" t="s">
        <v>1829</v>
      </c>
      <c r="F1681" t="s">
        <v>1829</v>
      </c>
      <c r="G1681" t="s">
        <v>1829</v>
      </c>
      <c r="H1681" t="s">
        <v>1829</v>
      </c>
      <c r="I1681" t="s">
        <v>1829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>
        <v>0</v>
      </c>
    </row>
    <row r="1682" spans="1:42" x14ac:dyDescent="0.2">
      <c r="A1682" t="s">
        <v>1829</v>
      </c>
      <c r="B1682" t="s">
        <v>1829</v>
      </c>
      <c r="C1682" t="s">
        <v>1829</v>
      </c>
      <c r="D1682" t="s">
        <v>1829</v>
      </c>
      <c r="E1682" t="s">
        <v>1829</v>
      </c>
      <c r="F1682" t="s">
        <v>1829</v>
      </c>
      <c r="G1682" t="s">
        <v>1829</v>
      </c>
      <c r="H1682" t="s">
        <v>1829</v>
      </c>
      <c r="I1682" t="s">
        <v>1829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0</v>
      </c>
    </row>
    <row r="1683" spans="1:42" x14ac:dyDescent="0.2">
      <c r="A1683" t="s">
        <v>1829</v>
      </c>
      <c r="B1683" t="s">
        <v>1829</v>
      </c>
      <c r="C1683" t="s">
        <v>1829</v>
      </c>
      <c r="D1683" t="s">
        <v>1829</v>
      </c>
      <c r="E1683" t="s">
        <v>1829</v>
      </c>
      <c r="F1683" t="s">
        <v>1829</v>
      </c>
      <c r="G1683" t="s">
        <v>1829</v>
      </c>
      <c r="H1683" t="s">
        <v>1829</v>
      </c>
      <c r="I1683" t="s">
        <v>1829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0</v>
      </c>
      <c r="AG1683">
        <v>0</v>
      </c>
      <c r="AH1683">
        <v>0</v>
      </c>
      <c r="AI1683">
        <v>0</v>
      </c>
      <c r="AJ1683">
        <v>0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</row>
    <row r="1684" spans="1:42" x14ac:dyDescent="0.2">
      <c r="A1684" t="s">
        <v>1829</v>
      </c>
      <c r="B1684" t="s">
        <v>1829</v>
      </c>
      <c r="C1684" t="s">
        <v>1829</v>
      </c>
      <c r="D1684" t="s">
        <v>1829</v>
      </c>
      <c r="E1684" t="s">
        <v>1829</v>
      </c>
      <c r="F1684" t="s">
        <v>1829</v>
      </c>
      <c r="G1684" t="s">
        <v>1829</v>
      </c>
      <c r="H1684" t="s">
        <v>1829</v>
      </c>
      <c r="I1684" t="s">
        <v>1829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</row>
    <row r="1685" spans="1:42" x14ac:dyDescent="0.2">
      <c r="A1685" t="s">
        <v>1829</v>
      </c>
      <c r="B1685" t="s">
        <v>1829</v>
      </c>
      <c r="C1685" t="s">
        <v>1829</v>
      </c>
      <c r="D1685" t="s">
        <v>1829</v>
      </c>
      <c r="E1685" t="s">
        <v>1829</v>
      </c>
      <c r="F1685" t="s">
        <v>1829</v>
      </c>
      <c r="G1685" t="s">
        <v>1829</v>
      </c>
      <c r="H1685" t="s">
        <v>1829</v>
      </c>
      <c r="I1685" t="s">
        <v>1829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  <c r="AH1685">
        <v>0</v>
      </c>
      <c r="AI1685">
        <v>0</v>
      </c>
      <c r="AJ1685">
        <v>0</v>
      </c>
      <c r="AK1685">
        <v>0</v>
      </c>
      <c r="AL1685">
        <v>0</v>
      </c>
      <c r="AM1685">
        <v>0</v>
      </c>
      <c r="AN1685">
        <v>0</v>
      </c>
      <c r="AO1685">
        <v>0</v>
      </c>
      <c r="AP1685">
        <v>0</v>
      </c>
    </row>
    <row r="1686" spans="1:42" x14ac:dyDescent="0.2">
      <c r="A1686" t="s">
        <v>1829</v>
      </c>
      <c r="B1686" t="s">
        <v>1829</v>
      </c>
      <c r="C1686" t="s">
        <v>1829</v>
      </c>
      <c r="D1686" t="s">
        <v>1829</v>
      </c>
      <c r="E1686" t="s">
        <v>1829</v>
      </c>
      <c r="F1686" t="s">
        <v>1829</v>
      </c>
      <c r="G1686" t="s">
        <v>1829</v>
      </c>
      <c r="H1686" t="s">
        <v>1829</v>
      </c>
      <c r="I1686" t="s">
        <v>1829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v>0</v>
      </c>
      <c r="AH1686">
        <v>0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</row>
    <row r="1687" spans="1:42" x14ac:dyDescent="0.2">
      <c r="A1687" t="s">
        <v>1829</v>
      </c>
      <c r="B1687" t="s">
        <v>1829</v>
      </c>
      <c r="C1687" t="s">
        <v>1829</v>
      </c>
      <c r="D1687" t="s">
        <v>1829</v>
      </c>
      <c r="E1687" t="s">
        <v>1829</v>
      </c>
      <c r="F1687" t="s">
        <v>1829</v>
      </c>
      <c r="G1687" t="s">
        <v>1829</v>
      </c>
      <c r="H1687" t="s">
        <v>1829</v>
      </c>
      <c r="I1687" t="s">
        <v>1829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0</v>
      </c>
    </row>
    <row r="1688" spans="1:42" x14ac:dyDescent="0.2">
      <c r="A1688" t="s">
        <v>1829</v>
      </c>
      <c r="B1688" t="s">
        <v>1829</v>
      </c>
      <c r="C1688" t="s">
        <v>1829</v>
      </c>
      <c r="D1688" t="s">
        <v>1829</v>
      </c>
      <c r="E1688" t="s">
        <v>1829</v>
      </c>
      <c r="F1688" t="s">
        <v>1829</v>
      </c>
      <c r="G1688" t="s">
        <v>1829</v>
      </c>
      <c r="H1688" t="s">
        <v>1829</v>
      </c>
      <c r="I1688" t="s">
        <v>1829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v>0</v>
      </c>
      <c r="AH1688">
        <v>0</v>
      </c>
      <c r="AI1688">
        <v>0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</row>
    <row r="1689" spans="1:42" x14ac:dyDescent="0.2">
      <c r="A1689" t="s">
        <v>1829</v>
      </c>
      <c r="B1689" t="s">
        <v>1829</v>
      </c>
      <c r="C1689" t="s">
        <v>1829</v>
      </c>
      <c r="D1689" t="s">
        <v>1829</v>
      </c>
      <c r="E1689" t="s">
        <v>1829</v>
      </c>
      <c r="F1689" t="s">
        <v>1829</v>
      </c>
      <c r="G1689" t="s">
        <v>1829</v>
      </c>
      <c r="H1689" t="s">
        <v>1829</v>
      </c>
      <c r="I1689" t="s">
        <v>1829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</row>
    <row r="1690" spans="1:42" x14ac:dyDescent="0.2">
      <c r="A1690" t="s">
        <v>1829</v>
      </c>
      <c r="B1690" t="s">
        <v>1829</v>
      </c>
      <c r="C1690" t="s">
        <v>1829</v>
      </c>
      <c r="D1690" t="s">
        <v>1829</v>
      </c>
      <c r="E1690" t="s">
        <v>1829</v>
      </c>
      <c r="F1690" t="s">
        <v>1829</v>
      </c>
      <c r="G1690" t="s">
        <v>1829</v>
      </c>
      <c r="H1690" t="s">
        <v>1829</v>
      </c>
      <c r="I1690" t="s">
        <v>1829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  <c r="AH1690">
        <v>0</v>
      </c>
      <c r="AI1690">
        <v>0</v>
      </c>
      <c r="AJ1690">
        <v>0</v>
      </c>
      <c r="AK1690">
        <v>0</v>
      </c>
      <c r="AL1690">
        <v>0</v>
      </c>
      <c r="AM1690">
        <v>0</v>
      </c>
      <c r="AN1690">
        <v>0</v>
      </c>
      <c r="AO1690">
        <v>0</v>
      </c>
      <c r="AP1690">
        <v>0</v>
      </c>
    </row>
    <row r="1691" spans="1:42" x14ac:dyDescent="0.2">
      <c r="A1691" t="s">
        <v>1829</v>
      </c>
      <c r="B1691" t="s">
        <v>1829</v>
      </c>
      <c r="C1691" t="s">
        <v>1829</v>
      </c>
      <c r="D1691" t="s">
        <v>1829</v>
      </c>
      <c r="E1691" t="s">
        <v>1829</v>
      </c>
      <c r="F1691" t="s">
        <v>1829</v>
      </c>
      <c r="G1691" t="s">
        <v>1829</v>
      </c>
      <c r="H1691" t="s">
        <v>1829</v>
      </c>
      <c r="I1691" t="s">
        <v>1829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0</v>
      </c>
      <c r="AH1691">
        <v>0</v>
      </c>
      <c r="AI1691">
        <v>0</v>
      </c>
      <c r="AJ1691">
        <v>0</v>
      </c>
      <c r="AK1691">
        <v>0</v>
      </c>
      <c r="AL1691">
        <v>0</v>
      </c>
      <c r="AM1691">
        <v>0</v>
      </c>
      <c r="AN1691">
        <v>0</v>
      </c>
      <c r="AO1691">
        <v>0</v>
      </c>
      <c r="AP1691">
        <v>0</v>
      </c>
    </row>
    <row r="1692" spans="1:42" x14ac:dyDescent="0.2">
      <c r="A1692" t="s">
        <v>1829</v>
      </c>
      <c r="B1692" t="s">
        <v>1829</v>
      </c>
      <c r="C1692" t="s">
        <v>1829</v>
      </c>
      <c r="D1692" t="s">
        <v>1829</v>
      </c>
      <c r="E1692" t="s">
        <v>1829</v>
      </c>
      <c r="F1692" t="s">
        <v>1829</v>
      </c>
      <c r="G1692" t="s">
        <v>1829</v>
      </c>
      <c r="H1692" t="s">
        <v>1829</v>
      </c>
      <c r="I1692" t="s">
        <v>1829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0</v>
      </c>
      <c r="AH1692">
        <v>0</v>
      </c>
      <c r="AI1692">
        <v>0</v>
      </c>
      <c r="AJ1692">
        <v>0</v>
      </c>
      <c r="AK1692">
        <v>0</v>
      </c>
      <c r="AL1692">
        <v>0</v>
      </c>
      <c r="AM1692">
        <v>0</v>
      </c>
      <c r="AN1692">
        <v>0</v>
      </c>
      <c r="AO1692">
        <v>0</v>
      </c>
      <c r="AP1692">
        <v>0</v>
      </c>
    </row>
    <row r="1693" spans="1:42" x14ac:dyDescent="0.2">
      <c r="A1693" t="s">
        <v>1829</v>
      </c>
      <c r="B1693" t="s">
        <v>1829</v>
      </c>
      <c r="C1693" t="s">
        <v>1829</v>
      </c>
      <c r="D1693" t="s">
        <v>1829</v>
      </c>
      <c r="E1693" t="s">
        <v>1829</v>
      </c>
      <c r="F1693" t="s">
        <v>1829</v>
      </c>
      <c r="G1693" t="s">
        <v>1829</v>
      </c>
      <c r="H1693" t="s">
        <v>1829</v>
      </c>
      <c r="I1693" t="s">
        <v>1829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0</v>
      </c>
      <c r="AJ1693">
        <v>0</v>
      </c>
      <c r="AK1693">
        <v>0</v>
      </c>
      <c r="AL1693">
        <v>0</v>
      </c>
      <c r="AM1693">
        <v>0</v>
      </c>
      <c r="AN1693">
        <v>0</v>
      </c>
      <c r="AO1693">
        <v>0</v>
      </c>
      <c r="AP1693">
        <v>0</v>
      </c>
    </row>
    <row r="1694" spans="1:42" x14ac:dyDescent="0.2">
      <c r="A1694" t="s">
        <v>1829</v>
      </c>
      <c r="B1694" t="s">
        <v>1829</v>
      </c>
      <c r="C1694" t="s">
        <v>1829</v>
      </c>
      <c r="D1694" t="s">
        <v>1829</v>
      </c>
      <c r="E1694" t="s">
        <v>1829</v>
      </c>
      <c r="F1694" t="s">
        <v>1829</v>
      </c>
      <c r="G1694" t="s">
        <v>1829</v>
      </c>
      <c r="H1694" t="s">
        <v>1829</v>
      </c>
      <c r="I1694" t="s">
        <v>1829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>
        <v>0</v>
      </c>
      <c r="AK1694">
        <v>0</v>
      </c>
      <c r="AL1694">
        <v>0</v>
      </c>
      <c r="AM1694">
        <v>0</v>
      </c>
      <c r="AN1694">
        <v>0</v>
      </c>
      <c r="AO1694">
        <v>0</v>
      </c>
      <c r="AP1694">
        <v>0</v>
      </c>
    </row>
    <row r="1695" spans="1:42" x14ac:dyDescent="0.2">
      <c r="A1695" t="s">
        <v>1829</v>
      </c>
      <c r="B1695" t="s">
        <v>1829</v>
      </c>
      <c r="C1695" t="s">
        <v>1829</v>
      </c>
      <c r="D1695" t="s">
        <v>1829</v>
      </c>
      <c r="E1695" t="s">
        <v>1829</v>
      </c>
      <c r="F1695" t="s">
        <v>1829</v>
      </c>
      <c r="G1695" t="s">
        <v>1829</v>
      </c>
      <c r="H1695" t="s">
        <v>1829</v>
      </c>
      <c r="I1695" t="s">
        <v>1829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0</v>
      </c>
      <c r="AL1695">
        <v>0</v>
      </c>
      <c r="AM1695">
        <v>0</v>
      </c>
      <c r="AN1695">
        <v>0</v>
      </c>
      <c r="AO1695">
        <v>0</v>
      </c>
      <c r="AP1695">
        <v>0</v>
      </c>
    </row>
    <row r="1696" spans="1:42" x14ac:dyDescent="0.2">
      <c r="A1696" t="s">
        <v>1829</v>
      </c>
      <c r="B1696" t="s">
        <v>1829</v>
      </c>
      <c r="C1696" t="s">
        <v>1829</v>
      </c>
      <c r="D1696" t="s">
        <v>1829</v>
      </c>
      <c r="E1696" t="s">
        <v>1829</v>
      </c>
      <c r="F1696" t="s">
        <v>1829</v>
      </c>
      <c r="G1696" t="s">
        <v>1829</v>
      </c>
      <c r="H1696" t="s">
        <v>1829</v>
      </c>
      <c r="I1696" t="s">
        <v>1829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0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</row>
    <row r="1697" spans="1:42" x14ac:dyDescent="0.2">
      <c r="A1697" t="s">
        <v>1829</v>
      </c>
      <c r="B1697" t="s">
        <v>1829</v>
      </c>
      <c r="C1697" t="s">
        <v>1829</v>
      </c>
      <c r="D1697" t="s">
        <v>1829</v>
      </c>
      <c r="E1697" t="s">
        <v>1829</v>
      </c>
      <c r="F1697" t="s">
        <v>1829</v>
      </c>
      <c r="G1697" t="s">
        <v>1829</v>
      </c>
      <c r="H1697" t="s">
        <v>1829</v>
      </c>
      <c r="I1697" t="s">
        <v>1829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0</v>
      </c>
      <c r="AJ1697">
        <v>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>
        <v>0</v>
      </c>
    </row>
    <row r="1698" spans="1:42" x14ac:dyDescent="0.2">
      <c r="A1698" t="s">
        <v>1829</v>
      </c>
      <c r="B1698" t="s">
        <v>1829</v>
      </c>
      <c r="C1698" t="s">
        <v>1829</v>
      </c>
      <c r="D1698" t="s">
        <v>1829</v>
      </c>
      <c r="E1698" t="s">
        <v>1829</v>
      </c>
      <c r="F1698" t="s">
        <v>1829</v>
      </c>
      <c r="G1698" t="s">
        <v>1829</v>
      </c>
      <c r="H1698" t="s">
        <v>1829</v>
      </c>
      <c r="I1698" t="s">
        <v>1829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0</v>
      </c>
      <c r="AI1698">
        <v>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0</v>
      </c>
    </row>
    <row r="1699" spans="1:42" x14ac:dyDescent="0.2">
      <c r="A1699" t="s">
        <v>1829</v>
      </c>
      <c r="B1699" t="s">
        <v>1829</v>
      </c>
      <c r="C1699" t="s">
        <v>1829</v>
      </c>
      <c r="D1699" t="s">
        <v>1829</v>
      </c>
      <c r="E1699" t="s">
        <v>1829</v>
      </c>
      <c r="F1699" t="s">
        <v>1829</v>
      </c>
      <c r="G1699" t="s">
        <v>1829</v>
      </c>
      <c r="H1699" t="s">
        <v>1829</v>
      </c>
      <c r="I1699" t="s">
        <v>1829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>
        <v>0</v>
      </c>
    </row>
    <row r="1700" spans="1:42" x14ac:dyDescent="0.2">
      <c r="A1700" t="s">
        <v>1829</v>
      </c>
      <c r="B1700" t="s">
        <v>1829</v>
      </c>
      <c r="C1700" t="s">
        <v>1829</v>
      </c>
      <c r="D1700" t="s">
        <v>1829</v>
      </c>
      <c r="E1700" t="s">
        <v>1829</v>
      </c>
      <c r="F1700" t="s">
        <v>1829</v>
      </c>
      <c r="G1700" t="s">
        <v>1829</v>
      </c>
      <c r="H1700" t="s">
        <v>1829</v>
      </c>
      <c r="I1700" t="s">
        <v>1829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>
        <v>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</row>
    <row r="1701" spans="1:42" x14ac:dyDescent="0.2">
      <c r="A1701" t="s">
        <v>1829</v>
      </c>
      <c r="B1701" t="s">
        <v>1829</v>
      </c>
      <c r="C1701" t="s">
        <v>1829</v>
      </c>
      <c r="D1701" t="s">
        <v>1829</v>
      </c>
      <c r="E1701" t="s">
        <v>1829</v>
      </c>
      <c r="F1701" t="s">
        <v>1829</v>
      </c>
      <c r="G1701" t="s">
        <v>1829</v>
      </c>
      <c r="H1701" t="s">
        <v>1829</v>
      </c>
      <c r="I1701" t="s">
        <v>1829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</row>
    <row r="1702" spans="1:42" x14ac:dyDescent="0.2">
      <c r="A1702" t="s">
        <v>1829</v>
      </c>
      <c r="B1702" t="s">
        <v>1829</v>
      </c>
      <c r="C1702" t="s">
        <v>1829</v>
      </c>
      <c r="D1702" t="s">
        <v>1829</v>
      </c>
      <c r="E1702" t="s">
        <v>1829</v>
      </c>
      <c r="F1702" t="s">
        <v>1829</v>
      </c>
      <c r="G1702" t="s">
        <v>1829</v>
      </c>
      <c r="H1702" t="s">
        <v>1829</v>
      </c>
      <c r="I1702" t="s">
        <v>1829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0</v>
      </c>
      <c r="AH1702">
        <v>0</v>
      </c>
      <c r="AI1702">
        <v>0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</row>
    <row r="1703" spans="1:42" x14ac:dyDescent="0.2">
      <c r="A1703" t="s">
        <v>1829</v>
      </c>
      <c r="B1703" t="s">
        <v>1829</v>
      </c>
      <c r="C1703" t="s">
        <v>1829</v>
      </c>
      <c r="D1703" t="s">
        <v>1829</v>
      </c>
      <c r="E1703" t="s">
        <v>1829</v>
      </c>
      <c r="F1703" t="s">
        <v>1829</v>
      </c>
      <c r="G1703" t="s">
        <v>1829</v>
      </c>
      <c r="H1703" t="s">
        <v>1829</v>
      </c>
      <c r="I1703" t="s">
        <v>1829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  <c r="AH1703">
        <v>0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>
        <v>0</v>
      </c>
    </row>
    <row r="1704" spans="1:42" x14ac:dyDescent="0.2">
      <c r="A1704" t="s">
        <v>1829</v>
      </c>
      <c r="B1704" t="s">
        <v>1829</v>
      </c>
      <c r="C1704" t="s">
        <v>1829</v>
      </c>
      <c r="D1704" t="s">
        <v>1829</v>
      </c>
      <c r="E1704" t="s">
        <v>1829</v>
      </c>
      <c r="F1704" t="s">
        <v>1829</v>
      </c>
      <c r="G1704" t="s">
        <v>1829</v>
      </c>
      <c r="H1704" t="s">
        <v>1829</v>
      </c>
      <c r="I1704" t="s">
        <v>1829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>
        <v>0</v>
      </c>
    </row>
    <row r="1705" spans="1:42" x14ac:dyDescent="0.2">
      <c r="A1705" t="s">
        <v>1829</v>
      </c>
      <c r="B1705" t="s">
        <v>1829</v>
      </c>
      <c r="C1705" t="s">
        <v>1829</v>
      </c>
      <c r="D1705" t="s">
        <v>1829</v>
      </c>
      <c r="E1705" t="s">
        <v>1829</v>
      </c>
      <c r="F1705" t="s">
        <v>1829</v>
      </c>
      <c r="G1705" t="s">
        <v>1829</v>
      </c>
      <c r="H1705" t="s">
        <v>1829</v>
      </c>
      <c r="I1705" t="s">
        <v>1829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0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0</v>
      </c>
    </row>
    <row r="1706" spans="1:42" x14ac:dyDescent="0.2">
      <c r="A1706" t="s">
        <v>1829</v>
      </c>
      <c r="B1706" t="s">
        <v>1829</v>
      </c>
      <c r="C1706" t="s">
        <v>1829</v>
      </c>
      <c r="D1706" t="s">
        <v>1829</v>
      </c>
      <c r="E1706" t="s">
        <v>1829</v>
      </c>
      <c r="F1706" t="s">
        <v>1829</v>
      </c>
      <c r="G1706" t="s">
        <v>1829</v>
      </c>
      <c r="H1706" t="s">
        <v>1829</v>
      </c>
      <c r="I1706" t="s">
        <v>1829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0</v>
      </c>
      <c r="AH1706">
        <v>0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</row>
    <row r="1707" spans="1:42" x14ac:dyDescent="0.2">
      <c r="A1707" t="s">
        <v>1829</v>
      </c>
      <c r="B1707" t="s">
        <v>1829</v>
      </c>
      <c r="C1707" t="s">
        <v>1829</v>
      </c>
      <c r="D1707" t="s">
        <v>1829</v>
      </c>
      <c r="E1707" t="s">
        <v>1829</v>
      </c>
      <c r="F1707" t="s">
        <v>1829</v>
      </c>
      <c r="G1707" t="s">
        <v>1829</v>
      </c>
      <c r="H1707" t="s">
        <v>1829</v>
      </c>
      <c r="I1707" t="s">
        <v>1829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0</v>
      </c>
      <c r="AH1707">
        <v>0</v>
      </c>
      <c r="AI1707">
        <v>0</v>
      </c>
      <c r="AJ1707">
        <v>0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0</v>
      </c>
    </row>
    <row r="1708" spans="1:42" x14ac:dyDescent="0.2">
      <c r="A1708" t="s">
        <v>1829</v>
      </c>
      <c r="B1708" t="s">
        <v>1829</v>
      </c>
      <c r="C1708" t="s">
        <v>1829</v>
      </c>
      <c r="D1708" t="s">
        <v>1829</v>
      </c>
      <c r="E1708" t="s">
        <v>1829</v>
      </c>
      <c r="F1708" t="s">
        <v>1829</v>
      </c>
      <c r="G1708" t="s">
        <v>1829</v>
      </c>
      <c r="H1708" t="s">
        <v>1829</v>
      </c>
      <c r="I1708" t="s">
        <v>1829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  <c r="AK1708">
        <v>0</v>
      </c>
      <c r="AL1708">
        <v>0</v>
      </c>
      <c r="AM1708">
        <v>0</v>
      </c>
      <c r="AN1708">
        <v>0</v>
      </c>
      <c r="AO1708">
        <v>0</v>
      </c>
      <c r="AP1708">
        <v>0</v>
      </c>
    </row>
    <row r="1709" spans="1:42" x14ac:dyDescent="0.2">
      <c r="A1709" t="s">
        <v>1829</v>
      </c>
      <c r="B1709" t="s">
        <v>1829</v>
      </c>
      <c r="C1709" t="s">
        <v>1829</v>
      </c>
      <c r="D1709" t="s">
        <v>1829</v>
      </c>
      <c r="E1709" t="s">
        <v>1829</v>
      </c>
      <c r="F1709" t="s">
        <v>1829</v>
      </c>
      <c r="G1709" t="s">
        <v>1829</v>
      </c>
      <c r="H1709" t="s">
        <v>1829</v>
      </c>
      <c r="I1709" t="s">
        <v>1829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>
        <v>0</v>
      </c>
      <c r="AK1709">
        <v>0</v>
      </c>
      <c r="AL1709">
        <v>0</v>
      </c>
      <c r="AM1709">
        <v>0</v>
      </c>
      <c r="AN1709">
        <v>0</v>
      </c>
      <c r="AO1709">
        <v>0</v>
      </c>
      <c r="AP1709">
        <v>0</v>
      </c>
    </row>
    <row r="1710" spans="1:42" x14ac:dyDescent="0.2">
      <c r="A1710" t="s">
        <v>1829</v>
      </c>
      <c r="B1710" t="s">
        <v>1829</v>
      </c>
      <c r="C1710" t="s">
        <v>1829</v>
      </c>
      <c r="D1710" t="s">
        <v>1829</v>
      </c>
      <c r="E1710" t="s">
        <v>1829</v>
      </c>
      <c r="F1710" t="s">
        <v>1829</v>
      </c>
      <c r="G1710" t="s">
        <v>1829</v>
      </c>
      <c r="H1710" t="s">
        <v>1829</v>
      </c>
      <c r="I1710" t="s">
        <v>1829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v>0</v>
      </c>
      <c r="AH1710">
        <v>0</v>
      </c>
      <c r="AI1710">
        <v>0</v>
      </c>
      <c r="AJ1710">
        <v>0</v>
      </c>
      <c r="AK1710">
        <v>0</v>
      </c>
      <c r="AL1710">
        <v>0</v>
      </c>
      <c r="AM1710">
        <v>0</v>
      </c>
      <c r="AN1710">
        <v>0</v>
      </c>
      <c r="AO1710">
        <v>0</v>
      </c>
      <c r="AP1710">
        <v>0</v>
      </c>
    </row>
    <row r="1711" spans="1:42" x14ac:dyDescent="0.2">
      <c r="A1711" t="s">
        <v>1829</v>
      </c>
      <c r="B1711" t="s">
        <v>1829</v>
      </c>
      <c r="C1711" t="s">
        <v>1829</v>
      </c>
      <c r="D1711" t="s">
        <v>1829</v>
      </c>
      <c r="E1711" t="s">
        <v>1829</v>
      </c>
      <c r="F1711" t="s">
        <v>1829</v>
      </c>
      <c r="G1711" t="s">
        <v>1829</v>
      </c>
      <c r="H1711" t="s">
        <v>1829</v>
      </c>
      <c r="I1711" t="s">
        <v>1829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  <c r="AL1711">
        <v>0</v>
      </c>
      <c r="AM1711">
        <v>0</v>
      </c>
      <c r="AN1711">
        <v>0</v>
      </c>
      <c r="AO1711">
        <v>0</v>
      </c>
      <c r="AP1711">
        <v>0</v>
      </c>
    </row>
    <row r="1712" spans="1:42" x14ac:dyDescent="0.2">
      <c r="A1712" t="s">
        <v>1829</v>
      </c>
      <c r="B1712" t="s">
        <v>1829</v>
      </c>
      <c r="C1712" t="s">
        <v>1829</v>
      </c>
      <c r="D1712" t="s">
        <v>1829</v>
      </c>
      <c r="E1712" t="s">
        <v>1829</v>
      </c>
      <c r="F1712" t="s">
        <v>1829</v>
      </c>
      <c r="G1712" t="s">
        <v>1829</v>
      </c>
      <c r="H1712" t="s">
        <v>1829</v>
      </c>
      <c r="I1712" t="s">
        <v>1829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0</v>
      </c>
    </row>
    <row r="1713" spans="1:42" x14ac:dyDescent="0.2">
      <c r="A1713" t="s">
        <v>1829</v>
      </c>
      <c r="B1713" t="s">
        <v>1829</v>
      </c>
      <c r="C1713" t="s">
        <v>1829</v>
      </c>
      <c r="D1713" t="s">
        <v>1829</v>
      </c>
      <c r="E1713" t="s">
        <v>1829</v>
      </c>
      <c r="F1713" t="s">
        <v>1829</v>
      </c>
      <c r="G1713" t="s">
        <v>1829</v>
      </c>
      <c r="H1713" t="s">
        <v>1829</v>
      </c>
      <c r="I1713" t="s">
        <v>1829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0</v>
      </c>
    </row>
    <row r="1714" spans="1:42" x14ac:dyDescent="0.2">
      <c r="A1714" t="s">
        <v>1829</v>
      </c>
      <c r="B1714" t="s">
        <v>1829</v>
      </c>
      <c r="C1714" t="s">
        <v>1829</v>
      </c>
      <c r="D1714" t="s">
        <v>1829</v>
      </c>
      <c r="E1714" t="s">
        <v>1829</v>
      </c>
      <c r="F1714" t="s">
        <v>1829</v>
      </c>
      <c r="G1714" t="s">
        <v>1829</v>
      </c>
      <c r="H1714" t="s">
        <v>1829</v>
      </c>
      <c r="I1714" t="s">
        <v>1829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</row>
    <row r="1715" spans="1:42" x14ac:dyDescent="0.2">
      <c r="A1715" t="s">
        <v>1829</v>
      </c>
      <c r="B1715" t="s">
        <v>1829</v>
      </c>
      <c r="C1715" t="s">
        <v>1829</v>
      </c>
      <c r="D1715" t="s">
        <v>1829</v>
      </c>
      <c r="E1715" t="s">
        <v>1829</v>
      </c>
      <c r="F1715" t="s">
        <v>1829</v>
      </c>
      <c r="G1715" t="s">
        <v>1829</v>
      </c>
      <c r="H1715" t="s">
        <v>1829</v>
      </c>
      <c r="I1715" t="s">
        <v>1829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</row>
    <row r="1716" spans="1:42" x14ac:dyDescent="0.2">
      <c r="A1716" t="s">
        <v>1829</v>
      </c>
      <c r="B1716" t="s">
        <v>1829</v>
      </c>
      <c r="C1716" t="s">
        <v>1829</v>
      </c>
      <c r="D1716" t="s">
        <v>1829</v>
      </c>
      <c r="E1716" t="s">
        <v>1829</v>
      </c>
      <c r="F1716" t="s">
        <v>1829</v>
      </c>
      <c r="G1716" t="s">
        <v>1829</v>
      </c>
      <c r="H1716" t="s">
        <v>1829</v>
      </c>
      <c r="I1716" t="s">
        <v>1829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>
        <v>0</v>
      </c>
    </row>
    <row r="1717" spans="1:42" x14ac:dyDescent="0.2">
      <c r="A1717" t="s">
        <v>1829</v>
      </c>
      <c r="B1717" t="s">
        <v>1829</v>
      </c>
      <c r="C1717" t="s">
        <v>1829</v>
      </c>
      <c r="D1717" t="s">
        <v>1829</v>
      </c>
      <c r="E1717" t="s">
        <v>1829</v>
      </c>
      <c r="F1717" t="s">
        <v>1829</v>
      </c>
      <c r="G1717" t="s">
        <v>1829</v>
      </c>
      <c r="H1717" t="s">
        <v>1829</v>
      </c>
      <c r="I1717" t="s">
        <v>1829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0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</row>
    <row r="1718" spans="1:42" x14ac:dyDescent="0.2">
      <c r="A1718" t="s">
        <v>1829</v>
      </c>
      <c r="B1718" t="s">
        <v>1829</v>
      </c>
      <c r="C1718" t="s">
        <v>1829</v>
      </c>
      <c r="D1718" t="s">
        <v>1829</v>
      </c>
      <c r="E1718" t="s">
        <v>1829</v>
      </c>
      <c r="F1718" t="s">
        <v>1829</v>
      </c>
      <c r="G1718" t="s">
        <v>1829</v>
      </c>
      <c r="H1718" t="s">
        <v>1829</v>
      </c>
      <c r="I1718" t="s">
        <v>1829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0</v>
      </c>
    </row>
    <row r="1719" spans="1:42" x14ac:dyDescent="0.2">
      <c r="A1719" t="s">
        <v>1829</v>
      </c>
      <c r="B1719" t="s">
        <v>1829</v>
      </c>
      <c r="C1719" t="s">
        <v>1829</v>
      </c>
      <c r="D1719" t="s">
        <v>1829</v>
      </c>
      <c r="E1719" t="s">
        <v>1829</v>
      </c>
      <c r="F1719" t="s">
        <v>1829</v>
      </c>
      <c r="G1719" t="s">
        <v>1829</v>
      </c>
      <c r="H1719" t="s">
        <v>1829</v>
      </c>
      <c r="I1719" t="s">
        <v>1829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</row>
    <row r="1720" spans="1:42" x14ac:dyDescent="0.2">
      <c r="A1720" t="s">
        <v>1829</v>
      </c>
      <c r="B1720" t="s">
        <v>1829</v>
      </c>
      <c r="C1720" t="s">
        <v>1829</v>
      </c>
      <c r="D1720" t="s">
        <v>1829</v>
      </c>
      <c r="E1720" t="s">
        <v>1829</v>
      </c>
      <c r="F1720" t="s">
        <v>1829</v>
      </c>
      <c r="G1720" t="s">
        <v>1829</v>
      </c>
      <c r="H1720" t="s">
        <v>1829</v>
      </c>
      <c r="I1720" t="s">
        <v>1829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</row>
    <row r="1721" spans="1:42" x14ac:dyDescent="0.2">
      <c r="A1721" t="s">
        <v>1829</v>
      </c>
      <c r="B1721" t="s">
        <v>1829</v>
      </c>
      <c r="C1721" t="s">
        <v>1829</v>
      </c>
      <c r="D1721" t="s">
        <v>1829</v>
      </c>
      <c r="E1721" t="s">
        <v>1829</v>
      </c>
      <c r="F1721" t="s">
        <v>1829</v>
      </c>
      <c r="G1721" t="s">
        <v>1829</v>
      </c>
      <c r="H1721" t="s">
        <v>1829</v>
      </c>
      <c r="I1721" t="s">
        <v>1829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</row>
    <row r="1722" spans="1:42" x14ac:dyDescent="0.2">
      <c r="A1722" t="s">
        <v>1829</v>
      </c>
      <c r="B1722" t="s">
        <v>1829</v>
      </c>
      <c r="C1722" t="s">
        <v>1829</v>
      </c>
      <c r="D1722" t="s">
        <v>1829</v>
      </c>
      <c r="E1722" t="s">
        <v>1829</v>
      </c>
      <c r="F1722" t="s">
        <v>1829</v>
      </c>
      <c r="G1722" t="s">
        <v>1829</v>
      </c>
      <c r="H1722" t="s">
        <v>1829</v>
      </c>
      <c r="I1722" t="s">
        <v>1829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</row>
    <row r="1723" spans="1:42" x14ac:dyDescent="0.2">
      <c r="A1723" t="s">
        <v>1829</v>
      </c>
      <c r="B1723" t="s">
        <v>1829</v>
      </c>
      <c r="C1723" t="s">
        <v>1829</v>
      </c>
      <c r="D1723" t="s">
        <v>1829</v>
      </c>
      <c r="E1723" t="s">
        <v>1829</v>
      </c>
      <c r="F1723" t="s">
        <v>1829</v>
      </c>
      <c r="G1723" t="s">
        <v>1829</v>
      </c>
      <c r="H1723" t="s">
        <v>1829</v>
      </c>
      <c r="I1723" t="s">
        <v>1829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</row>
    <row r="1724" spans="1:42" x14ac:dyDescent="0.2">
      <c r="A1724" t="s">
        <v>1829</v>
      </c>
      <c r="B1724" t="s">
        <v>1829</v>
      </c>
      <c r="C1724" t="s">
        <v>1829</v>
      </c>
      <c r="D1724" t="s">
        <v>1829</v>
      </c>
      <c r="E1724" t="s">
        <v>1829</v>
      </c>
      <c r="F1724" t="s">
        <v>1829</v>
      </c>
      <c r="G1724" t="s">
        <v>1829</v>
      </c>
      <c r="H1724" t="s">
        <v>1829</v>
      </c>
      <c r="I1724" t="s">
        <v>1829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  <c r="AH1724">
        <v>0</v>
      </c>
      <c r="AI1724">
        <v>0</v>
      </c>
      <c r="AJ1724">
        <v>0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0</v>
      </c>
    </row>
    <row r="1725" spans="1:42" x14ac:dyDescent="0.2">
      <c r="A1725" t="s">
        <v>1829</v>
      </c>
      <c r="B1725" t="s">
        <v>1829</v>
      </c>
      <c r="C1725" t="s">
        <v>1829</v>
      </c>
      <c r="D1725" t="s">
        <v>1829</v>
      </c>
      <c r="E1725" t="s">
        <v>1829</v>
      </c>
      <c r="F1725" t="s">
        <v>1829</v>
      </c>
      <c r="G1725" t="s">
        <v>1829</v>
      </c>
      <c r="H1725" t="s">
        <v>1829</v>
      </c>
      <c r="I1725" t="s">
        <v>1829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0</v>
      </c>
      <c r="AI1725">
        <v>0</v>
      </c>
      <c r="AJ1725">
        <v>0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>
        <v>0</v>
      </c>
    </row>
    <row r="1726" spans="1:42" x14ac:dyDescent="0.2">
      <c r="A1726" t="s">
        <v>1829</v>
      </c>
      <c r="B1726" t="s">
        <v>1829</v>
      </c>
      <c r="C1726" t="s">
        <v>1829</v>
      </c>
      <c r="D1726" t="s">
        <v>1829</v>
      </c>
      <c r="E1726" t="s">
        <v>1829</v>
      </c>
      <c r="F1726" t="s">
        <v>1829</v>
      </c>
      <c r="G1726" t="s">
        <v>1829</v>
      </c>
      <c r="H1726" t="s">
        <v>1829</v>
      </c>
      <c r="I1726" t="s">
        <v>1829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</row>
    <row r="1727" spans="1:42" x14ac:dyDescent="0.2">
      <c r="A1727" t="s">
        <v>1829</v>
      </c>
      <c r="B1727" t="s">
        <v>1829</v>
      </c>
      <c r="C1727" t="s">
        <v>1829</v>
      </c>
      <c r="D1727" t="s">
        <v>1829</v>
      </c>
      <c r="E1727" t="s">
        <v>1829</v>
      </c>
      <c r="F1727" t="s">
        <v>1829</v>
      </c>
      <c r="G1727" t="s">
        <v>1829</v>
      </c>
      <c r="H1727" t="s">
        <v>1829</v>
      </c>
      <c r="I1727" t="s">
        <v>1829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0</v>
      </c>
      <c r="AH1727">
        <v>0</v>
      </c>
      <c r="AI1727">
        <v>0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0</v>
      </c>
    </row>
    <row r="1728" spans="1:42" x14ac:dyDescent="0.2">
      <c r="A1728" t="s">
        <v>1829</v>
      </c>
      <c r="B1728" t="s">
        <v>1829</v>
      </c>
      <c r="C1728" t="s">
        <v>1829</v>
      </c>
      <c r="D1728" t="s">
        <v>1829</v>
      </c>
      <c r="E1728" t="s">
        <v>1829</v>
      </c>
      <c r="F1728" t="s">
        <v>1829</v>
      </c>
      <c r="G1728" t="s">
        <v>1829</v>
      </c>
      <c r="H1728" t="s">
        <v>1829</v>
      </c>
      <c r="I1728" t="s">
        <v>1829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0</v>
      </c>
      <c r="AH1728">
        <v>0</v>
      </c>
      <c r="AI1728">
        <v>0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</row>
    <row r="1729" spans="1:42" x14ac:dyDescent="0.2">
      <c r="A1729" t="s">
        <v>1829</v>
      </c>
      <c r="B1729" t="s">
        <v>1829</v>
      </c>
      <c r="C1729" t="s">
        <v>1829</v>
      </c>
      <c r="D1729" t="s">
        <v>1829</v>
      </c>
      <c r="E1729" t="s">
        <v>1829</v>
      </c>
      <c r="F1729" t="s">
        <v>1829</v>
      </c>
      <c r="G1729" t="s">
        <v>1829</v>
      </c>
      <c r="H1729" t="s">
        <v>1829</v>
      </c>
      <c r="I1729" t="s">
        <v>1829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>
        <v>0</v>
      </c>
      <c r="AJ1729">
        <v>0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0</v>
      </c>
    </row>
    <row r="1730" spans="1:42" x14ac:dyDescent="0.2">
      <c r="A1730" t="s">
        <v>1829</v>
      </c>
      <c r="B1730" t="s">
        <v>1829</v>
      </c>
      <c r="C1730" t="s">
        <v>1829</v>
      </c>
      <c r="D1730" t="s">
        <v>1829</v>
      </c>
      <c r="E1730" t="s">
        <v>1829</v>
      </c>
      <c r="F1730" t="s">
        <v>1829</v>
      </c>
      <c r="G1730" t="s">
        <v>1829</v>
      </c>
      <c r="H1730" t="s">
        <v>1829</v>
      </c>
      <c r="I1730" t="s">
        <v>1829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0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0</v>
      </c>
    </row>
    <row r="1731" spans="1:42" x14ac:dyDescent="0.2">
      <c r="A1731" t="s">
        <v>1829</v>
      </c>
      <c r="B1731" t="s">
        <v>1829</v>
      </c>
      <c r="C1731" t="s">
        <v>1829</v>
      </c>
      <c r="D1731" t="s">
        <v>1829</v>
      </c>
      <c r="E1731" t="s">
        <v>1829</v>
      </c>
      <c r="F1731" t="s">
        <v>1829</v>
      </c>
      <c r="G1731" t="s">
        <v>1829</v>
      </c>
      <c r="H1731" t="s">
        <v>1829</v>
      </c>
      <c r="I1731" t="s">
        <v>1829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J1731">
        <v>0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</row>
    <row r="1732" spans="1:42" x14ac:dyDescent="0.2">
      <c r="A1732" t="s">
        <v>1829</v>
      </c>
      <c r="B1732" t="s">
        <v>1829</v>
      </c>
      <c r="C1732" t="s">
        <v>1829</v>
      </c>
      <c r="D1732" t="s">
        <v>1829</v>
      </c>
      <c r="E1732" t="s">
        <v>1829</v>
      </c>
      <c r="F1732" t="s">
        <v>1829</v>
      </c>
      <c r="G1732" t="s">
        <v>1829</v>
      </c>
      <c r="H1732" t="s">
        <v>1829</v>
      </c>
      <c r="I1732" t="s">
        <v>1829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0</v>
      </c>
      <c r="AJ1732">
        <v>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0</v>
      </c>
    </row>
    <row r="1733" spans="1:42" x14ac:dyDescent="0.2">
      <c r="A1733" t="s">
        <v>1829</v>
      </c>
      <c r="B1733" t="s">
        <v>1829</v>
      </c>
      <c r="C1733" t="s">
        <v>1829</v>
      </c>
      <c r="D1733" t="s">
        <v>1829</v>
      </c>
      <c r="E1733" t="s">
        <v>1829</v>
      </c>
      <c r="F1733" t="s">
        <v>1829</v>
      </c>
      <c r="G1733" t="s">
        <v>1829</v>
      </c>
      <c r="H1733" t="s">
        <v>1829</v>
      </c>
      <c r="I1733" t="s">
        <v>1829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0</v>
      </c>
    </row>
    <row r="1734" spans="1:42" x14ac:dyDescent="0.2">
      <c r="A1734" t="s">
        <v>1829</v>
      </c>
      <c r="B1734" t="s">
        <v>1829</v>
      </c>
      <c r="C1734" t="s">
        <v>1829</v>
      </c>
      <c r="D1734" t="s">
        <v>1829</v>
      </c>
      <c r="E1734" t="s">
        <v>1829</v>
      </c>
      <c r="F1734" t="s">
        <v>1829</v>
      </c>
      <c r="G1734" t="s">
        <v>1829</v>
      </c>
      <c r="H1734" t="s">
        <v>1829</v>
      </c>
      <c r="I1734" t="s">
        <v>1829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</row>
    <row r="1735" spans="1:42" x14ac:dyDescent="0.2">
      <c r="A1735" t="s">
        <v>1829</v>
      </c>
      <c r="B1735" t="s">
        <v>1829</v>
      </c>
      <c r="C1735" t="s">
        <v>1829</v>
      </c>
      <c r="D1735" t="s">
        <v>1829</v>
      </c>
      <c r="E1735" t="s">
        <v>1829</v>
      </c>
      <c r="F1735" t="s">
        <v>1829</v>
      </c>
      <c r="G1735" t="s">
        <v>1829</v>
      </c>
      <c r="H1735" t="s">
        <v>1829</v>
      </c>
      <c r="I1735" t="s">
        <v>1829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</row>
    <row r="1736" spans="1:42" x14ac:dyDescent="0.2">
      <c r="A1736" t="s">
        <v>1829</v>
      </c>
      <c r="B1736" t="s">
        <v>1829</v>
      </c>
      <c r="C1736" t="s">
        <v>1829</v>
      </c>
      <c r="D1736" t="s">
        <v>1829</v>
      </c>
      <c r="E1736" t="s">
        <v>1829</v>
      </c>
      <c r="F1736" t="s">
        <v>1829</v>
      </c>
      <c r="G1736" t="s">
        <v>1829</v>
      </c>
      <c r="H1736" t="s">
        <v>1829</v>
      </c>
      <c r="I1736" t="s">
        <v>1829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0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0</v>
      </c>
    </row>
    <row r="1737" spans="1:42" x14ac:dyDescent="0.2">
      <c r="A1737" t="s">
        <v>1829</v>
      </c>
      <c r="B1737" t="s">
        <v>1829</v>
      </c>
      <c r="C1737" t="s">
        <v>1829</v>
      </c>
      <c r="D1737" t="s">
        <v>1829</v>
      </c>
      <c r="E1737" t="s">
        <v>1829</v>
      </c>
      <c r="F1737" t="s">
        <v>1829</v>
      </c>
      <c r="G1737" t="s">
        <v>1829</v>
      </c>
      <c r="H1737" t="s">
        <v>1829</v>
      </c>
      <c r="I1737" t="s">
        <v>1829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0</v>
      </c>
      <c r="AI1737">
        <v>0</v>
      </c>
      <c r="AJ1737">
        <v>0</v>
      </c>
      <c r="AK1737">
        <v>0</v>
      </c>
      <c r="AL1737">
        <v>0</v>
      </c>
      <c r="AM1737">
        <v>0</v>
      </c>
      <c r="AN1737">
        <v>0</v>
      </c>
      <c r="AO1737">
        <v>0</v>
      </c>
      <c r="AP1737">
        <v>0</v>
      </c>
    </row>
    <row r="1738" spans="1:42" x14ac:dyDescent="0.2">
      <c r="A1738" t="s">
        <v>1829</v>
      </c>
      <c r="B1738" t="s">
        <v>1829</v>
      </c>
      <c r="C1738" t="s">
        <v>1829</v>
      </c>
      <c r="D1738" t="s">
        <v>1829</v>
      </c>
      <c r="E1738" t="s">
        <v>1829</v>
      </c>
      <c r="F1738" t="s">
        <v>1829</v>
      </c>
      <c r="G1738" t="s">
        <v>1829</v>
      </c>
      <c r="H1738" t="s">
        <v>1829</v>
      </c>
      <c r="I1738" t="s">
        <v>1829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0</v>
      </c>
    </row>
    <row r="1739" spans="1:42" x14ac:dyDescent="0.2">
      <c r="A1739" t="s">
        <v>1829</v>
      </c>
      <c r="B1739" t="s">
        <v>1829</v>
      </c>
      <c r="C1739" t="s">
        <v>1829</v>
      </c>
      <c r="D1739" t="s">
        <v>1829</v>
      </c>
      <c r="E1739" t="s">
        <v>1829</v>
      </c>
      <c r="F1739" t="s">
        <v>1829</v>
      </c>
      <c r="G1739" t="s">
        <v>1829</v>
      </c>
      <c r="H1739" t="s">
        <v>1829</v>
      </c>
      <c r="I1739" t="s">
        <v>1829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0</v>
      </c>
      <c r="AJ1739">
        <v>0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0</v>
      </c>
    </row>
    <row r="1740" spans="1:42" x14ac:dyDescent="0.2">
      <c r="A1740" t="s">
        <v>1829</v>
      </c>
      <c r="B1740" t="s">
        <v>1829</v>
      </c>
      <c r="C1740" t="s">
        <v>1829</v>
      </c>
      <c r="D1740" t="s">
        <v>1829</v>
      </c>
      <c r="E1740" t="s">
        <v>1829</v>
      </c>
      <c r="F1740" t="s">
        <v>1829</v>
      </c>
      <c r="G1740" t="s">
        <v>1829</v>
      </c>
      <c r="H1740" t="s">
        <v>1829</v>
      </c>
      <c r="I1740" t="s">
        <v>1829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0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0</v>
      </c>
    </row>
    <row r="1741" spans="1:42" x14ac:dyDescent="0.2">
      <c r="A1741" t="s">
        <v>1829</v>
      </c>
      <c r="B1741" t="s">
        <v>1829</v>
      </c>
      <c r="C1741" t="s">
        <v>1829</v>
      </c>
      <c r="D1741" t="s">
        <v>1829</v>
      </c>
      <c r="E1741" t="s">
        <v>1829</v>
      </c>
      <c r="F1741" t="s">
        <v>1829</v>
      </c>
      <c r="G1741" t="s">
        <v>1829</v>
      </c>
      <c r="H1741" t="s">
        <v>1829</v>
      </c>
      <c r="I1741" t="s">
        <v>1829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0</v>
      </c>
    </row>
    <row r="1742" spans="1:42" x14ac:dyDescent="0.2">
      <c r="A1742" t="s">
        <v>1829</v>
      </c>
      <c r="B1742" t="s">
        <v>1829</v>
      </c>
      <c r="C1742" t="s">
        <v>1829</v>
      </c>
      <c r="D1742" t="s">
        <v>1829</v>
      </c>
      <c r="E1742" t="s">
        <v>1829</v>
      </c>
      <c r="F1742" t="s">
        <v>1829</v>
      </c>
      <c r="G1742" t="s">
        <v>1829</v>
      </c>
      <c r="H1742" t="s">
        <v>1829</v>
      </c>
      <c r="I1742" t="s">
        <v>1829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0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</row>
    <row r="1743" spans="1:42" x14ac:dyDescent="0.2">
      <c r="A1743" t="s">
        <v>1829</v>
      </c>
      <c r="B1743" t="s">
        <v>1829</v>
      </c>
      <c r="C1743" t="s">
        <v>1829</v>
      </c>
      <c r="D1743" t="s">
        <v>1829</v>
      </c>
      <c r="E1743" t="s">
        <v>1829</v>
      </c>
      <c r="F1743" t="s">
        <v>1829</v>
      </c>
      <c r="G1743" t="s">
        <v>1829</v>
      </c>
      <c r="H1743" t="s">
        <v>1829</v>
      </c>
      <c r="I1743" t="s">
        <v>1829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0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</row>
    <row r="1744" spans="1:42" x14ac:dyDescent="0.2">
      <c r="A1744" t="s">
        <v>1829</v>
      </c>
      <c r="B1744" t="s">
        <v>1829</v>
      </c>
      <c r="C1744" t="s">
        <v>1829</v>
      </c>
      <c r="D1744" t="s">
        <v>1829</v>
      </c>
      <c r="E1744" t="s">
        <v>1829</v>
      </c>
      <c r="F1744" t="s">
        <v>1829</v>
      </c>
      <c r="G1744" t="s">
        <v>1829</v>
      </c>
      <c r="H1744" t="s">
        <v>1829</v>
      </c>
      <c r="I1744" t="s">
        <v>1829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0</v>
      </c>
    </row>
    <row r="1745" spans="1:42" x14ac:dyDescent="0.2">
      <c r="A1745" t="s">
        <v>1829</v>
      </c>
      <c r="B1745" t="s">
        <v>1829</v>
      </c>
      <c r="C1745" t="s">
        <v>1829</v>
      </c>
      <c r="D1745" t="s">
        <v>1829</v>
      </c>
      <c r="E1745" t="s">
        <v>1829</v>
      </c>
      <c r="F1745" t="s">
        <v>1829</v>
      </c>
      <c r="G1745" t="s">
        <v>1829</v>
      </c>
      <c r="H1745" t="s">
        <v>1829</v>
      </c>
      <c r="I1745" t="s">
        <v>1829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0</v>
      </c>
      <c r="AH1745">
        <v>0</v>
      </c>
      <c r="AI1745">
        <v>0</v>
      </c>
      <c r="AJ1745">
        <v>0</v>
      </c>
      <c r="AK1745">
        <v>0</v>
      </c>
      <c r="AL1745">
        <v>0</v>
      </c>
      <c r="AM1745">
        <v>0</v>
      </c>
      <c r="AN1745">
        <v>0</v>
      </c>
      <c r="AO1745">
        <v>0</v>
      </c>
      <c r="AP1745">
        <v>0</v>
      </c>
    </row>
    <row r="1746" spans="1:42" x14ac:dyDescent="0.2">
      <c r="A1746" t="s">
        <v>1829</v>
      </c>
      <c r="B1746" t="s">
        <v>1829</v>
      </c>
      <c r="C1746" t="s">
        <v>1829</v>
      </c>
      <c r="D1746" t="s">
        <v>1829</v>
      </c>
      <c r="E1746" t="s">
        <v>1829</v>
      </c>
      <c r="F1746" t="s">
        <v>1829</v>
      </c>
      <c r="G1746" t="s">
        <v>1829</v>
      </c>
      <c r="H1746" t="s">
        <v>1829</v>
      </c>
      <c r="I1746" t="s">
        <v>1829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>
        <v>0</v>
      </c>
    </row>
    <row r="1747" spans="1:42" x14ac:dyDescent="0.2">
      <c r="A1747" t="s">
        <v>1829</v>
      </c>
      <c r="B1747" t="s">
        <v>1829</v>
      </c>
      <c r="C1747" t="s">
        <v>1829</v>
      </c>
      <c r="D1747" t="s">
        <v>1829</v>
      </c>
      <c r="E1747" t="s">
        <v>1829</v>
      </c>
      <c r="F1747" t="s">
        <v>1829</v>
      </c>
      <c r="G1747" t="s">
        <v>1829</v>
      </c>
      <c r="H1747" t="s">
        <v>1829</v>
      </c>
      <c r="I1747" t="s">
        <v>1829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0</v>
      </c>
      <c r="AI1747">
        <v>0</v>
      </c>
      <c r="AJ1747">
        <v>0</v>
      </c>
      <c r="AK1747">
        <v>0</v>
      </c>
      <c r="AL1747">
        <v>0</v>
      </c>
      <c r="AM1747">
        <v>0</v>
      </c>
      <c r="AN1747">
        <v>0</v>
      </c>
      <c r="AO1747">
        <v>0</v>
      </c>
      <c r="AP1747">
        <v>0</v>
      </c>
    </row>
    <row r="1748" spans="1:42" x14ac:dyDescent="0.2">
      <c r="A1748" t="s">
        <v>1829</v>
      </c>
      <c r="B1748" t="s">
        <v>1829</v>
      </c>
      <c r="C1748" t="s">
        <v>1829</v>
      </c>
      <c r="D1748" t="s">
        <v>1829</v>
      </c>
      <c r="E1748" t="s">
        <v>1829</v>
      </c>
      <c r="F1748" t="s">
        <v>1829</v>
      </c>
      <c r="G1748" t="s">
        <v>1829</v>
      </c>
      <c r="H1748" t="s">
        <v>1829</v>
      </c>
      <c r="I1748" t="s">
        <v>1829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</row>
    <row r="1749" spans="1:42" x14ac:dyDescent="0.2">
      <c r="A1749" t="s">
        <v>1829</v>
      </c>
      <c r="B1749" t="s">
        <v>1829</v>
      </c>
      <c r="C1749" t="s">
        <v>1829</v>
      </c>
      <c r="D1749" t="s">
        <v>1829</v>
      </c>
      <c r="E1749" t="s">
        <v>1829</v>
      </c>
      <c r="F1749" t="s">
        <v>1829</v>
      </c>
      <c r="G1749" t="s">
        <v>1829</v>
      </c>
      <c r="H1749" t="s">
        <v>1829</v>
      </c>
      <c r="I1749" t="s">
        <v>1829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</row>
    <row r="1750" spans="1:42" x14ac:dyDescent="0.2">
      <c r="A1750" t="s">
        <v>1829</v>
      </c>
      <c r="B1750" t="s">
        <v>1829</v>
      </c>
      <c r="C1750" t="s">
        <v>1829</v>
      </c>
      <c r="D1750" t="s">
        <v>1829</v>
      </c>
      <c r="E1750" t="s">
        <v>1829</v>
      </c>
      <c r="F1750" t="s">
        <v>1829</v>
      </c>
      <c r="G1750" t="s">
        <v>1829</v>
      </c>
      <c r="H1750" t="s">
        <v>1829</v>
      </c>
      <c r="I1750" t="s">
        <v>1829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</row>
    <row r="1751" spans="1:42" x14ac:dyDescent="0.2">
      <c r="A1751" t="s">
        <v>1829</v>
      </c>
      <c r="B1751" t="s">
        <v>1829</v>
      </c>
      <c r="C1751" t="s">
        <v>1829</v>
      </c>
      <c r="D1751" t="s">
        <v>1829</v>
      </c>
      <c r="E1751" t="s">
        <v>1829</v>
      </c>
      <c r="F1751" t="s">
        <v>1829</v>
      </c>
      <c r="G1751" t="s">
        <v>1829</v>
      </c>
      <c r="H1751" t="s">
        <v>1829</v>
      </c>
      <c r="I1751" t="s">
        <v>1829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0</v>
      </c>
      <c r="AI1751">
        <v>0</v>
      </c>
      <c r="AJ1751">
        <v>0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0</v>
      </c>
    </row>
    <row r="1752" spans="1:42" x14ac:dyDescent="0.2">
      <c r="A1752" t="s">
        <v>1829</v>
      </c>
      <c r="B1752" t="s">
        <v>1829</v>
      </c>
      <c r="C1752" t="s">
        <v>1829</v>
      </c>
      <c r="D1752" t="s">
        <v>1829</v>
      </c>
      <c r="E1752" t="s">
        <v>1829</v>
      </c>
      <c r="F1752" t="s">
        <v>1829</v>
      </c>
      <c r="G1752" t="s">
        <v>1829</v>
      </c>
      <c r="H1752" t="s">
        <v>1829</v>
      </c>
      <c r="I1752" t="s">
        <v>1829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0</v>
      </c>
      <c r="AI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</row>
    <row r="1753" spans="1:42" x14ac:dyDescent="0.2">
      <c r="A1753" t="s">
        <v>1829</v>
      </c>
      <c r="B1753" t="s">
        <v>1829</v>
      </c>
      <c r="C1753" t="s">
        <v>1829</v>
      </c>
      <c r="D1753" t="s">
        <v>1829</v>
      </c>
      <c r="E1753" t="s">
        <v>1829</v>
      </c>
      <c r="F1753" t="s">
        <v>1829</v>
      </c>
      <c r="G1753" t="s">
        <v>1829</v>
      </c>
      <c r="H1753" t="s">
        <v>1829</v>
      </c>
      <c r="I1753" t="s">
        <v>1829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0</v>
      </c>
    </row>
    <row r="1754" spans="1:42" x14ac:dyDescent="0.2">
      <c r="A1754" t="s">
        <v>1829</v>
      </c>
      <c r="B1754" t="s">
        <v>1829</v>
      </c>
      <c r="C1754" t="s">
        <v>1829</v>
      </c>
      <c r="D1754" t="s">
        <v>1829</v>
      </c>
      <c r="E1754" t="s">
        <v>1829</v>
      </c>
      <c r="F1754" t="s">
        <v>1829</v>
      </c>
      <c r="G1754" t="s">
        <v>1829</v>
      </c>
      <c r="H1754" t="s">
        <v>1829</v>
      </c>
      <c r="I1754" t="s">
        <v>1829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>
        <v>0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0</v>
      </c>
    </row>
    <row r="1755" spans="1:42" x14ac:dyDescent="0.2">
      <c r="A1755" t="s">
        <v>1829</v>
      </c>
      <c r="B1755" t="s">
        <v>1829</v>
      </c>
      <c r="C1755" t="s">
        <v>1829</v>
      </c>
      <c r="D1755" t="s">
        <v>1829</v>
      </c>
      <c r="E1755" t="s">
        <v>1829</v>
      </c>
      <c r="F1755" t="s">
        <v>1829</v>
      </c>
      <c r="G1755" t="s">
        <v>1829</v>
      </c>
      <c r="H1755" t="s">
        <v>1829</v>
      </c>
      <c r="I1755" t="s">
        <v>1829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>
        <v>0</v>
      </c>
    </row>
    <row r="1756" spans="1:42" x14ac:dyDescent="0.2">
      <c r="A1756" t="s">
        <v>1829</v>
      </c>
      <c r="B1756" t="s">
        <v>1829</v>
      </c>
      <c r="C1756" t="s">
        <v>1829</v>
      </c>
      <c r="D1756" t="s">
        <v>1829</v>
      </c>
      <c r="E1756" t="s">
        <v>1829</v>
      </c>
      <c r="F1756" t="s">
        <v>1829</v>
      </c>
      <c r="G1756" t="s">
        <v>1829</v>
      </c>
      <c r="H1756" t="s">
        <v>1829</v>
      </c>
      <c r="I1756" t="s">
        <v>1829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</row>
    <row r="1757" spans="1:42" x14ac:dyDescent="0.2">
      <c r="A1757" t="s">
        <v>1829</v>
      </c>
      <c r="B1757" t="s">
        <v>1829</v>
      </c>
      <c r="C1757" t="s">
        <v>1829</v>
      </c>
      <c r="D1757" t="s">
        <v>1829</v>
      </c>
      <c r="E1757" t="s">
        <v>1829</v>
      </c>
      <c r="F1757" t="s">
        <v>1829</v>
      </c>
      <c r="G1757" t="s">
        <v>1829</v>
      </c>
      <c r="H1757" t="s">
        <v>1829</v>
      </c>
      <c r="I1757" t="s">
        <v>1829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0</v>
      </c>
      <c r="AJ1757">
        <v>0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0</v>
      </c>
    </row>
    <row r="1758" spans="1:42" x14ac:dyDescent="0.2">
      <c r="A1758" t="s">
        <v>1829</v>
      </c>
      <c r="B1758" t="s">
        <v>1829</v>
      </c>
      <c r="C1758" t="s">
        <v>1829</v>
      </c>
      <c r="D1758" t="s">
        <v>1829</v>
      </c>
      <c r="E1758" t="s">
        <v>1829</v>
      </c>
      <c r="F1758" t="s">
        <v>1829</v>
      </c>
      <c r="G1758" t="s">
        <v>1829</v>
      </c>
      <c r="H1758" t="s">
        <v>1829</v>
      </c>
      <c r="I1758" t="s">
        <v>1829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>
        <v>0</v>
      </c>
      <c r="AJ1758">
        <v>0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0</v>
      </c>
    </row>
    <row r="1759" spans="1:42" x14ac:dyDescent="0.2">
      <c r="A1759" t="s">
        <v>1829</v>
      </c>
      <c r="B1759" t="s">
        <v>1829</v>
      </c>
      <c r="C1759" t="s">
        <v>1829</v>
      </c>
      <c r="D1759" t="s">
        <v>1829</v>
      </c>
      <c r="E1759" t="s">
        <v>1829</v>
      </c>
      <c r="F1759" t="s">
        <v>1829</v>
      </c>
      <c r="G1759" t="s">
        <v>1829</v>
      </c>
      <c r="H1759" t="s">
        <v>1829</v>
      </c>
      <c r="I1759" t="s">
        <v>1829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>
        <v>0</v>
      </c>
      <c r="AI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</row>
    <row r="1760" spans="1:42" x14ac:dyDescent="0.2">
      <c r="A1760" t="s">
        <v>1829</v>
      </c>
      <c r="B1760" t="s">
        <v>1829</v>
      </c>
      <c r="C1760" t="s">
        <v>1829</v>
      </c>
      <c r="D1760" t="s">
        <v>1829</v>
      </c>
      <c r="E1760" t="s">
        <v>1829</v>
      </c>
      <c r="F1760" t="s">
        <v>1829</v>
      </c>
      <c r="G1760" t="s">
        <v>1829</v>
      </c>
      <c r="H1760" t="s">
        <v>1829</v>
      </c>
      <c r="I1760" t="s">
        <v>1829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</row>
    <row r="1761" spans="1:42" x14ac:dyDescent="0.2">
      <c r="A1761" t="s">
        <v>1829</v>
      </c>
      <c r="B1761" t="s">
        <v>1829</v>
      </c>
      <c r="C1761" t="s">
        <v>1829</v>
      </c>
      <c r="D1761" t="s">
        <v>1829</v>
      </c>
      <c r="E1761" t="s">
        <v>1829</v>
      </c>
      <c r="F1761" t="s">
        <v>1829</v>
      </c>
      <c r="G1761" t="s">
        <v>1829</v>
      </c>
      <c r="H1761" t="s">
        <v>1829</v>
      </c>
      <c r="I1761" t="s">
        <v>1829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0</v>
      </c>
    </row>
    <row r="1762" spans="1:42" x14ac:dyDescent="0.2">
      <c r="A1762" t="s">
        <v>1829</v>
      </c>
      <c r="B1762" t="s">
        <v>1829</v>
      </c>
      <c r="C1762" t="s">
        <v>1829</v>
      </c>
      <c r="D1762" t="s">
        <v>1829</v>
      </c>
      <c r="E1762" t="s">
        <v>1829</v>
      </c>
      <c r="F1762" t="s">
        <v>1829</v>
      </c>
      <c r="G1762" t="s">
        <v>1829</v>
      </c>
      <c r="H1762" t="s">
        <v>1829</v>
      </c>
      <c r="I1762" t="s">
        <v>1829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0</v>
      </c>
      <c r="AI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</row>
    <row r="1763" spans="1:42" x14ac:dyDescent="0.2">
      <c r="A1763" t="s">
        <v>1829</v>
      </c>
      <c r="B1763" t="s">
        <v>1829</v>
      </c>
      <c r="C1763" t="s">
        <v>1829</v>
      </c>
      <c r="D1763" t="s">
        <v>1829</v>
      </c>
      <c r="E1763" t="s">
        <v>1829</v>
      </c>
      <c r="F1763" t="s">
        <v>1829</v>
      </c>
      <c r="G1763" t="s">
        <v>1829</v>
      </c>
      <c r="H1763" t="s">
        <v>1829</v>
      </c>
      <c r="I1763" t="s">
        <v>1829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>
        <v>0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</row>
    <row r="1764" spans="1:42" x14ac:dyDescent="0.2">
      <c r="A1764" t="s">
        <v>1829</v>
      </c>
      <c r="B1764" t="s">
        <v>1829</v>
      </c>
      <c r="C1764" t="s">
        <v>1829</v>
      </c>
      <c r="D1764" t="s">
        <v>1829</v>
      </c>
      <c r="E1764" t="s">
        <v>1829</v>
      </c>
      <c r="F1764" t="s">
        <v>1829</v>
      </c>
      <c r="G1764" t="s">
        <v>1829</v>
      </c>
      <c r="H1764" t="s">
        <v>1829</v>
      </c>
      <c r="I1764" t="s">
        <v>1829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</row>
    <row r="1765" spans="1:42" x14ac:dyDescent="0.2">
      <c r="A1765" t="s">
        <v>1829</v>
      </c>
      <c r="B1765" t="s">
        <v>1829</v>
      </c>
      <c r="C1765" t="s">
        <v>1829</v>
      </c>
      <c r="D1765" t="s">
        <v>1829</v>
      </c>
      <c r="E1765" t="s">
        <v>1829</v>
      </c>
      <c r="F1765" t="s">
        <v>1829</v>
      </c>
      <c r="G1765" t="s">
        <v>1829</v>
      </c>
      <c r="H1765" t="s">
        <v>1829</v>
      </c>
      <c r="I1765" t="s">
        <v>1829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</row>
    <row r="1766" spans="1:42" x14ac:dyDescent="0.2">
      <c r="A1766" t="s">
        <v>1829</v>
      </c>
      <c r="B1766" t="s">
        <v>1829</v>
      </c>
      <c r="C1766" t="s">
        <v>1829</v>
      </c>
      <c r="D1766" t="s">
        <v>1829</v>
      </c>
      <c r="E1766" t="s">
        <v>1829</v>
      </c>
      <c r="F1766" t="s">
        <v>1829</v>
      </c>
      <c r="G1766" t="s">
        <v>1829</v>
      </c>
      <c r="H1766" t="s">
        <v>1829</v>
      </c>
      <c r="I1766" t="s">
        <v>1829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</row>
    <row r="1767" spans="1:42" x14ac:dyDescent="0.2">
      <c r="A1767" t="s">
        <v>1829</v>
      </c>
      <c r="B1767" t="s">
        <v>1829</v>
      </c>
      <c r="C1767" t="s">
        <v>1829</v>
      </c>
      <c r="D1767" t="s">
        <v>1829</v>
      </c>
      <c r="E1767" t="s">
        <v>1829</v>
      </c>
      <c r="F1767" t="s">
        <v>1829</v>
      </c>
      <c r="G1767" t="s">
        <v>1829</v>
      </c>
      <c r="H1767" t="s">
        <v>1829</v>
      </c>
      <c r="I1767" t="s">
        <v>1829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</row>
    <row r="1768" spans="1:42" x14ac:dyDescent="0.2">
      <c r="A1768" t="s">
        <v>1829</v>
      </c>
      <c r="B1768" t="s">
        <v>1829</v>
      </c>
      <c r="C1768" t="s">
        <v>1829</v>
      </c>
      <c r="D1768" t="s">
        <v>1829</v>
      </c>
      <c r="E1768" t="s">
        <v>1829</v>
      </c>
      <c r="F1768" t="s">
        <v>1829</v>
      </c>
      <c r="G1768" t="s">
        <v>1829</v>
      </c>
      <c r="H1768" t="s">
        <v>1829</v>
      </c>
      <c r="I1768" t="s">
        <v>1829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0</v>
      </c>
    </row>
    <row r="1769" spans="1:42" x14ac:dyDescent="0.2">
      <c r="A1769" t="s">
        <v>1829</v>
      </c>
      <c r="B1769" t="s">
        <v>1829</v>
      </c>
      <c r="C1769" t="s">
        <v>1829</v>
      </c>
      <c r="D1769" t="s">
        <v>1829</v>
      </c>
      <c r="E1769" t="s">
        <v>1829</v>
      </c>
      <c r="F1769" t="s">
        <v>1829</v>
      </c>
      <c r="G1769" t="s">
        <v>1829</v>
      </c>
      <c r="H1769" t="s">
        <v>1829</v>
      </c>
      <c r="I1769" t="s">
        <v>1829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0</v>
      </c>
      <c r="AI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</row>
    <row r="1770" spans="1:42" x14ac:dyDescent="0.2">
      <c r="A1770" t="s">
        <v>1829</v>
      </c>
      <c r="B1770" t="s">
        <v>1829</v>
      </c>
      <c r="C1770" t="s">
        <v>1829</v>
      </c>
      <c r="D1770" t="s">
        <v>1829</v>
      </c>
      <c r="E1770" t="s">
        <v>1829</v>
      </c>
      <c r="F1770" t="s">
        <v>1829</v>
      </c>
      <c r="G1770" t="s">
        <v>1829</v>
      </c>
      <c r="H1770" t="s">
        <v>1829</v>
      </c>
      <c r="I1770" t="s">
        <v>1829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0</v>
      </c>
      <c r="AI1770">
        <v>0</v>
      </c>
      <c r="AJ1770">
        <v>0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</row>
    <row r="1771" spans="1:42" x14ac:dyDescent="0.2">
      <c r="A1771" t="s">
        <v>1829</v>
      </c>
      <c r="B1771" t="s">
        <v>1829</v>
      </c>
      <c r="C1771" t="s">
        <v>1829</v>
      </c>
      <c r="D1771" t="s">
        <v>1829</v>
      </c>
      <c r="E1771" t="s">
        <v>1829</v>
      </c>
      <c r="F1771" t="s">
        <v>1829</v>
      </c>
      <c r="G1771" t="s">
        <v>1829</v>
      </c>
      <c r="H1771" t="s">
        <v>1829</v>
      </c>
      <c r="I1771" t="s">
        <v>1829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0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</row>
    <row r="1772" spans="1:42" x14ac:dyDescent="0.2">
      <c r="A1772" t="s">
        <v>1829</v>
      </c>
      <c r="B1772" t="s">
        <v>1829</v>
      </c>
      <c r="C1772" t="s">
        <v>1829</v>
      </c>
      <c r="D1772" t="s">
        <v>1829</v>
      </c>
      <c r="E1772" t="s">
        <v>1829</v>
      </c>
      <c r="F1772" t="s">
        <v>1829</v>
      </c>
      <c r="G1772" t="s">
        <v>1829</v>
      </c>
      <c r="H1772" t="s">
        <v>1829</v>
      </c>
      <c r="I1772" t="s">
        <v>1829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0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</row>
    <row r="1773" spans="1:42" x14ac:dyDescent="0.2">
      <c r="A1773" t="s">
        <v>1829</v>
      </c>
      <c r="B1773" t="s">
        <v>1829</v>
      </c>
      <c r="C1773" t="s">
        <v>1829</v>
      </c>
      <c r="D1773" t="s">
        <v>1829</v>
      </c>
      <c r="E1773" t="s">
        <v>1829</v>
      </c>
      <c r="F1773" t="s">
        <v>1829</v>
      </c>
      <c r="G1773" t="s">
        <v>1829</v>
      </c>
      <c r="H1773" t="s">
        <v>1829</v>
      </c>
      <c r="I1773" t="s">
        <v>1829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</row>
    <row r="1774" spans="1:42" x14ac:dyDescent="0.2">
      <c r="A1774" t="s">
        <v>1829</v>
      </c>
      <c r="B1774" t="s">
        <v>1829</v>
      </c>
      <c r="C1774" t="s">
        <v>1829</v>
      </c>
      <c r="D1774" t="s">
        <v>1829</v>
      </c>
      <c r="E1774" t="s">
        <v>1829</v>
      </c>
      <c r="F1774" t="s">
        <v>1829</v>
      </c>
      <c r="G1774" t="s">
        <v>1829</v>
      </c>
      <c r="H1774" t="s">
        <v>1829</v>
      </c>
      <c r="I1774" t="s">
        <v>1829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0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</row>
    <row r="1775" spans="1:42" x14ac:dyDescent="0.2">
      <c r="A1775" t="s">
        <v>1829</v>
      </c>
      <c r="B1775" t="s">
        <v>1829</v>
      </c>
      <c r="C1775" t="s">
        <v>1829</v>
      </c>
      <c r="D1775" t="s">
        <v>1829</v>
      </c>
      <c r="E1775" t="s">
        <v>1829</v>
      </c>
      <c r="F1775" t="s">
        <v>1829</v>
      </c>
      <c r="G1775" t="s">
        <v>1829</v>
      </c>
      <c r="H1775" t="s">
        <v>1829</v>
      </c>
      <c r="I1775" t="s">
        <v>1829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>
        <v>0</v>
      </c>
    </row>
    <row r="1776" spans="1:42" x14ac:dyDescent="0.2">
      <c r="A1776" t="s">
        <v>1829</v>
      </c>
      <c r="B1776" t="s">
        <v>1829</v>
      </c>
      <c r="C1776" t="s">
        <v>1829</v>
      </c>
      <c r="D1776" t="s">
        <v>1829</v>
      </c>
      <c r="E1776" t="s">
        <v>1829</v>
      </c>
      <c r="F1776" t="s">
        <v>1829</v>
      </c>
      <c r="G1776" t="s">
        <v>1829</v>
      </c>
      <c r="H1776" t="s">
        <v>1829</v>
      </c>
      <c r="I1776" t="s">
        <v>1829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0</v>
      </c>
    </row>
    <row r="1777" spans="1:42" x14ac:dyDescent="0.2">
      <c r="A1777" t="s">
        <v>1829</v>
      </c>
      <c r="B1777" t="s">
        <v>1829</v>
      </c>
      <c r="C1777" t="s">
        <v>1829</v>
      </c>
      <c r="D1777" t="s">
        <v>1829</v>
      </c>
      <c r="E1777" t="s">
        <v>1829</v>
      </c>
      <c r="F1777" t="s">
        <v>1829</v>
      </c>
      <c r="G1777" t="s">
        <v>1829</v>
      </c>
      <c r="H1777" t="s">
        <v>1829</v>
      </c>
      <c r="I1777" t="s">
        <v>1829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>
        <v>0</v>
      </c>
      <c r="AH1777">
        <v>0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</row>
    <row r="1778" spans="1:42" x14ac:dyDescent="0.2">
      <c r="A1778" t="s">
        <v>1829</v>
      </c>
      <c r="B1778" t="s">
        <v>1829</v>
      </c>
      <c r="C1778" t="s">
        <v>1829</v>
      </c>
      <c r="D1778" t="s">
        <v>1829</v>
      </c>
      <c r="E1778" t="s">
        <v>1829</v>
      </c>
      <c r="F1778" t="s">
        <v>1829</v>
      </c>
      <c r="G1778" t="s">
        <v>1829</v>
      </c>
      <c r="H1778" t="s">
        <v>1829</v>
      </c>
      <c r="I1778" t="s">
        <v>1829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0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0</v>
      </c>
    </row>
    <row r="1779" spans="1:42" x14ac:dyDescent="0.2">
      <c r="A1779" t="s">
        <v>1829</v>
      </c>
      <c r="B1779" t="s">
        <v>1829</v>
      </c>
      <c r="C1779" t="s">
        <v>1829</v>
      </c>
      <c r="D1779" t="s">
        <v>1829</v>
      </c>
      <c r="E1779" t="s">
        <v>1829</v>
      </c>
      <c r="F1779" t="s">
        <v>1829</v>
      </c>
      <c r="G1779" t="s">
        <v>1829</v>
      </c>
      <c r="H1779" t="s">
        <v>1829</v>
      </c>
      <c r="I1779" t="s">
        <v>1829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0</v>
      </c>
    </row>
    <row r="1780" spans="1:42" x14ac:dyDescent="0.2">
      <c r="A1780" t="s">
        <v>1829</v>
      </c>
      <c r="B1780" t="s">
        <v>1829</v>
      </c>
      <c r="C1780" t="s">
        <v>1829</v>
      </c>
      <c r="D1780" t="s">
        <v>1829</v>
      </c>
      <c r="E1780" t="s">
        <v>1829</v>
      </c>
      <c r="F1780" t="s">
        <v>1829</v>
      </c>
      <c r="G1780" t="s">
        <v>1829</v>
      </c>
      <c r="H1780" t="s">
        <v>1829</v>
      </c>
      <c r="I1780" t="s">
        <v>1829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0</v>
      </c>
      <c r="AI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>
        <v>0</v>
      </c>
    </row>
    <row r="1781" spans="1:42" x14ac:dyDescent="0.2">
      <c r="A1781" t="s">
        <v>1829</v>
      </c>
      <c r="B1781" t="s">
        <v>1829</v>
      </c>
      <c r="C1781" t="s">
        <v>1829</v>
      </c>
      <c r="D1781" t="s">
        <v>1829</v>
      </c>
      <c r="E1781" t="s">
        <v>1829</v>
      </c>
      <c r="F1781" t="s">
        <v>1829</v>
      </c>
      <c r="G1781" t="s">
        <v>1829</v>
      </c>
      <c r="H1781" t="s">
        <v>1829</v>
      </c>
      <c r="I1781" t="s">
        <v>1829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0</v>
      </c>
      <c r="AJ1781">
        <v>0</v>
      </c>
      <c r="AK1781">
        <v>0</v>
      </c>
      <c r="AL1781">
        <v>0</v>
      </c>
      <c r="AM1781">
        <v>0</v>
      </c>
      <c r="AN1781">
        <v>0</v>
      </c>
      <c r="AO1781">
        <v>0</v>
      </c>
      <c r="AP1781">
        <v>0</v>
      </c>
    </row>
    <row r="1782" spans="1:42" x14ac:dyDescent="0.2">
      <c r="A1782" t="s">
        <v>1829</v>
      </c>
      <c r="B1782" t="s">
        <v>1829</v>
      </c>
      <c r="C1782" t="s">
        <v>1829</v>
      </c>
      <c r="D1782" t="s">
        <v>1829</v>
      </c>
      <c r="E1782" t="s">
        <v>1829</v>
      </c>
      <c r="F1782" t="s">
        <v>1829</v>
      </c>
      <c r="G1782" t="s">
        <v>1829</v>
      </c>
      <c r="H1782" t="s">
        <v>1829</v>
      </c>
      <c r="I1782" t="s">
        <v>1829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0</v>
      </c>
      <c r="AJ1782">
        <v>0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>
        <v>0</v>
      </c>
    </row>
    <row r="1783" spans="1:42" x14ac:dyDescent="0.2">
      <c r="A1783" t="s">
        <v>1829</v>
      </c>
      <c r="B1783" t="s">
        <v>1829</v>
      </c>
      <c r="C1783" t="s">
        <v>1829</v>
      </c>
      <c r="D1783" t="s">
        <v>1829</v>
      </c>
      <c r="E1783" t="s">
        <v>1829</v>
      </c>
      <c r="F1783" t="s">
        <v>1829</v>
      </c>
      <c r="G1783" t="s">
        <v>1829</v>
      </c>
      <c r="H1783" t="s">
        <v>1829</v>
      </c>
      <c r="I1783" t="s">
        <v>1829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0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</row>
    <row r="1784" spans="1:42" x14ac:dyDescent="0.2">
      <c r="A1784" t="s">
        <v>1829</v>
      </c>
      <c r="B1784" t="s">
        <v>1829</v>
      </c>
      <c r="C1784" t="s">
        <v>1829</v>
      </c>
      <c r="D1784" t="s">
        <v>1829</v>
      </c>
      <c r="E1784" t="s">
        <v>1829</v>
      </c>
      <c r="F1784" t="s">
        <v>1829</v>
      </c>
      <c r="G1784" t="s">
        <v>1829</v>
      </c>
      <c r="H1784" t="s">
        <v>1829</v>
      </c>
      <c r="I1784" t="s">
        <v>1829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0</v>
      </c>
      <c r="AI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</row>
    <row r="1785" spans="1:42" x14ac:dyDescent="0.2">
      <c r="A1785" t="s">
        <v>1829</v>
      </c>
      <c r="B1785" t="s">
        <v>1829</v>
      </c>
      <c r="C1785" t="s">
        <v>1829</v>
      </c>
      <c r="D1785" t="s">
        <v>1829</v>
      </c>
      <c r="E1785" t="s">
        <v>1829</v>
      </c>
      <c r="F1785" t="s">
        <v>1829</v>
      </c>
      <c r="G1785" t="s">
        <v>1829</v>
      </c>
      <c r="H1785" t="s">
        <v>1829</v>
      </c>
      <c r="I1785" t="s">
        <v>1829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0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</row>
    <row r="1786" spans="1:42" x14ac:dyDescent="0.2">
      <c r="A1786" t="s">
        <v>1829</v>
      </c>
      <c r="B1786" t="s">
        <v>1829</v>
      </c>
      <c r="C1786" t="s">
        <v>1829</v>
      </c>
      <c r="D1786" t="s">
        <v>1829</v>
      </c>
      <c r="E1786" t="s">
        <v>1829</v>
      </c>
      <c r="F1786" t="s">
        <v>1829</v>
      </c>
      <c r="G1786" t="s">
        <v>1829</v>
      </c>
      <c r="H1786" t="s">
        <v>1829</v>
      </c>
      <c r="I1786" t="s">
        <v>1829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</row>
    <row r="1787" spans="1:42" x14ac:dyDescent="0.2">
      <c r="A1787" t="s">
        <v>1829</v>
      </c>
      <c r="B1787" t="s">
        <v>1829</v>
      </c>
      <c r="C1787" t="s">
        <v>1829</v>
      </c>
      <c r="D1787" t="s">
        <v>1829</v>
      </c>
      <c r="E1787" t="s">
        <v>1829</v>
      </c>
      <c r="F1787" t="s">
        <v>1829</v>
      </c>
      <c r="G1787" t="s">
        <v>1829</v>
      </c>
      <c r="H1787" t="s">
        <v>1829</v>
      </c>
      <c r="I1787" t="s">
        <v>1829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0</v>
      </c>
    </row>
    <row r="1788" spans="1:42" x14ac:dyDescent="0.2">
      <c r="A1788" t="s">
        <v>1829</v>
      </c>
      <c r="B1788" t="s">
        <v>1829</v>
      </c>
      <c r="C1788" t="s">
        <v>1829</v>
      </c>
      <c r="D1788" t="s">
        <v>1829</v>
      </c>
      <c r="E1788" t="s">
        <v>1829</v>
      </c>
      <c r="F1788" t="s">
        <v>1829</v>
      </c>
      <c r="G1788" t="s">
        <v>1829</v>
      </c>
      <c r="H1788" t="s">
        <v>1829</v>
      </c>
      <c r="I1788" t="s">
        <v>1829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0</v>
      </c>
      <c r="AI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0</v>
      </c>
    </row>
    <row r="1789" spans="1:42" x14ac:dyDescent="0.2">
      <c r="A1789" t="s">
        <v>1829</v>
      </c>
      <c r="B1789" t="s">
        <v>1829</v>
      </c>
      <c r="C1789" t="s">
        <v>1829</v>
      </c>
      <c r="D1789" t="s">
        <v>1829</v>
      </c>
      <c r="E1789" t="s">
        <v>1829</v>
      </c>
      <c r="F1789" t="s">
        <v>1829</v>
      </c>
      <c r="G1789" t="s">
        <v>1829</v>
      </c>
      <c r="H1789" t="s">
        <v>1829</v>
      </c>
      <c r="I1789" t="s">
        <v>1829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0</v>
      </c>
      <c r="AL1789">
        <v>0</v>
      </c>
      <c r="AM1789">
        <v>0</v>
      </c>
      <c r="AN1789">
        <v>0</v>
      </c>
      <c r="AO1789">
        <v>0</v>
      </c>
      <c r="AP1789">
        <v>0</v>
      </c>
    </row>
    <row r="1790" spans="1:42" x14ac:dyDescent="0.2">
      <c r="A1790" t="s">
        <v>1829</v>
      </c>
      <c r="B1790" t="s">
        <v>1829</v>
      </c>
      <c r="C1790" t="s">
        <v>1829</v>
      </c>
      <c r="D1790" t="s">
        <v>1829</v>
      </c>
      <c r="E1790" t="s">
        <v>1829</v>
      </c>
      <c r="F1790" t="s">
        <v>1829</v>
      </c>
      <c r="G1790" t="s">
        <v>1829</v>
      </c>
      <c r="H1790" t="s">
        <v>1829</v>
      </c>
      <c r="I1790" t="s">
        <v>1829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</row>
    <row r="1791" spans="1:42" x14ac:dyDescent="0.2">
      <c r="A1791" t="s">
        <v>1829</v>
      </c>
      <c r="B1791" t="s">
        <v>1829</v>
      </c>
      <c r="C1791" t="s">
        <v>1829</v>
      </c>
      <c r="D1791" t="s">
        <v>1829</v>
      </c>
      <c r="E1791" t="s">
        <v>1829</v>
      </c>
      <c r="F1791" t="s">
        <v>1829</v>
      </c>
      <c r="G1791" t="s">
        <v>1829</v>
      </c>
      <c r="H1791" t="s">
        <v>1829</v>
      </c>
      <c r="I1791" t="s">
        <v>1829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</row>
    <row r="1792" spans="1:42" x14ac:dyDescent="0.2">
      <c r="A1792" t="s">
        <v>1829</v>
      </c>
      <c r="B1792" t="s">
        <v>1829</v>
      </c>
      <c r="C1792" t="s">
        <v>1829</v>
      </c>
      <c r="D1792" t="s">
        <v>1829</v>
      </c>
      <c r="E1792" t="s">
        <v>1829</v>
      </c>
      <c r="F1792" t="s">
        <v>1829</v>
      </c>
      <c r="G1792" t="s">
        <v>1829</v>
      </c>
      <c r="H1792" t="s">
        <v>1829</v>
      </c>
      <c r="I1792" t="s">
        <v>1829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0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</row>
    <row r="1793" spans="1:42" x14ac:dyDescent="0.2">
      <c r="A1793" t="s">
        <v>1829</v>
      </c>
      <c r="B1793" t="s">
        <v>1829</v>
      </c>
      <c r="C1793" t="s">
        <v>1829</v>
      </c>
      <c r="D1793" t="s">
        <v>1829</v>
      </c>
      <c r="E1793" t="s">
        <v>1829</v>
      </c>
      <c r="F1793" t="s">
        <v>1829</v>
      </c>
      <c r="G1793" t="s">
        <v>1829</v>
      </c>
      <c r="H1793" t="s">
        <v>1829</v>
      </c>
      <c r="I1793" t="s">
        <v>1829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0</v>
      </c>
      <c r="AI1793">
        <v>0</v>
      </c>
      <c r="AJ1793">
        <v>0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</row>
    <row r="1794" spans="1:42" x14ac:dyDescent="0.2">
      <c r="A1794" t="s">
        <v>1829</v>
      </c>
      <c r="B1794" t="s">
        <v>1829</v>
      </c>
      <c r="C1794" t="s">
        <v>1829</v>
      </c>
      <c r="D1794" t="s">
        <v>1829</v>
      </c>
      <c r="E1794" t="s">
        <v>1829</v>
      </c>
      <c r="F1794" t="s">
        <v>1829</v>
      </c>
      <c r="G1794" t="s">
        <v>1829</v>
      </c>
      <c r="H1794" t="s">
        <v>1829</v>
      </c>
      <c r="I1794" t="s">
        <v>1829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0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>
        <v>0</v>
      </c>
    </row>
    <row r="1795" spans="1:42" x14ac:dyDescent="0.2">
      <c r="A1795" t="s">
        <v>1829</v>
      </c>
      <c r="B1795" t="s">
        <v>1829</v>
      </c>
      <c r="C1795" t="s">
        <v>1829</v>
      </c>
      <c r="D1795" t="s">
        <v>1829</v>
      </c>
      <c r="E1795" t="s">
        <v>1829</v>
      </c>
      <c r="F1795" t="s">
        <v>1829</v>
      </c>
      <c r="G1795" t="s">
        <v>1829</v>
      </c>
      <c r="H1795" t="s">
        <v>1829</v>
      </c>
      <c r="I1795" t="s">
        <v>1829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0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0</v>
      </c>
    </row>
    <row r="1796" spans="1:42" x14ac:dyDescent="0.2">
      <c r="A1796" t="s">
        <v>1829</v>
      </c>
      <c r="B1796" t="s">
        <v>1829</v>
      </c>
      <c r="C1796" t="s">
        <v>1829</v>
      </c>
      <c r="D1796" t="s">
        <v>1829</v>
      </c>
      <c r="E1796" t="s">
        <v>1829</v>
      </c>
      <c r="F1796" t="s">
        <v>1829</v>
      </c>
      <c r="G1796" t="s">
        <v>1829</v>
      </c>
      <c r="H1796" t="s">
        <v>1829</v>
      </c>
      <c r="I1796" t="s">
        <v>1829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0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0</v>
      </c>
    </row>
    <row r="1797" spans="1:42" x14ac:dyDescent="0.2">
      <c r="A1797" t="s">
        <v>1829</v>
      </c>
      <c r="B1797" t="s">
        <v>1829</v>
      </c>
      <c r="C1797" t="s">
        <v>1829</v>
      </c>
      <c r="D1797" t="s">
        <v>1829</v>
      </c>
      <c r="E1797" t="s">
        <v>1829</v>
      </c>
      <c r="F1797" t="s">
        <v>1829</v>
      </c>
      <c r="G1797" t="s">
        <v>1829</v>
      </c>
      <c r="H1797" t="s">
        <v>1829</v>
      </c>
      <c r="I1797" t="s">
        <v>1829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0</v>
      </c>
      <c r="AI1797">
        <v>0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0</v>
      </c>
    </row>
    <row r="1798" spans="1:42" x14ac:dyDescent="0.2">
      <c r="A1798" t="s">
        <v>1829</v>
      </c>
      <c r="B1798" t="s">
        <v>1829</v>
      </c>
      <c r="C1798" t="s">
        <v>1829</v>
      </c>
      <c r="D1798" t="s">
        <v>1829</v>
      </c>
      <c r="E1798" t="s">
        <v>1829</v>
      </c>
      <c r="F1798" t="s">
        <v>1829</v>
      </c>
      <c r="G1798" t="s">
        <v>1829</v>
      </c>
      <c r="H1798" t="s">
        <v>1829</v>
      </c>
      <c r="I1798" t="s">
        <v>1829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0</v>
      </c>
      <c r="AJ1798">
        <v>0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0</v>
      </c>
    </row>
    <row r="1799" spans="1:42" x14ac:dyDescent="0.2">
      <c r="A1799" t="s">
        <v>1829</v>
      </c>
      <c r="B1799" t="s">
        <v>1829</v>
      </c>
      <c r="C1799" t="s">
        <v>1829</v>
      </c>
      <c r="D1799" t="s">
        <v>1829</v>
      </c>
      <c r="E1799" t="s">
        <v>1829</v>
      </c>
      <c r="F1799" t="s">
        <v>1829</v>
      </c>
      <c r="G1799" t="s">
        <v>1829</v>
      </c>
      <c r="H1799" t="s">
        <v>1829</v>
      </c>
      <c r="I1799" t="s">
        <v>1829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0</v>
      </c>
    </row>
    <row r="1800" spans="1:42" x14ac:dyDescent="0.2">
      <c r="A1800" t="s">
        <v>1829</v>
      </c>
      <c r="B1800" t="s">
        <v>1829</v>
      </c>
      <c r="C1800" t="s">
        <v>1829</v>
      </c>
      <c r="D1800" t="s">
        <v>1829</v>
      </c>
      <c r="E1800" t="s">
        <v>1829</v>
      </c>
      <c r="F1800" t="s">
        <v>1829</v>
      </c>
      <c r="G1800" t="s">
        <v>1829</v>
      </c>
      <c r="H1800" t="s">
        <v>1829</v>
      </c>
      <c r="I1800" t="s">
        <v>1829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</row>
    <row r="1801" spans="1:42" x14ac:dyDescent="0.2">
      <c r="A1801" t="s">
        <v>1829</v>
      </c>
      <c r="B1801" t="s">
        <v>1829</v>
      </c>
      <c r="C1801" t="s">
        <v>1829</v>
      </c>
      <c r="D1801" t="s">
        <v>1829</v>
      </c>
      <c r="E1801" t="s">
        <v>1829</v>
      </c>
      <c r="F1801" t="s">
        <v>1829</v>
      </c>
      <c r="G1801" t="s">
        <v>1829</v>
      </c>
      <c r="H1801" t="s">
        <v>1829</v>
      </c>
      <c r="I1801" t="s">
        <v>1829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0</v>
      </c>
      <c r="AJ1801">
        <v>0</v>
      </c>
      <c r="AK1801">
        <v>0</v>
      </c>
      <c r="AL1801">
        <v>0</v>
      </c>
      <c r="AM1801">
        <v>0</v>
      </c>
      <c r="AN1801">
        <v>0</v>
      </c>
      <c r="AO1801">
        <v>0</v>
      </c>
      <c r="AP1801">
        <v>0</v>
      </c>
    </row>
    <row r="1802" spans="1:42" x14ac:dyDescent="0.2">
      <c r="A1802" t="s">
        <v>1829</v>
      </c>
      <c r="B1802" t="s">
        <v>1829</v>
      </c>
      <c r="C1802" t="s">
        <v>1829</v>
      </c>
      <c r="D1802" t="s">
        <v>1829</v>
      </c>
      <c r="E1802" t="s">
        <v>1829</v>
      </c>
      <c r="F1802" t="s">
        <v>1829</v>
      </c>
      <c r="G1802" t="s">
        <v>1829</v>
      </c>
      <c r="H1802" t="s">
        <v>1829</v>
      </c>
      <c r="I1802" t="s">
        <v>1829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</row>
    <row r="1803" spans="1:42" x14ac:dyDescent="0.2">
      <c r="A1803" t="s">
        <v>1829</v>
      </c>
      <c r="B1803" t="s">
        <v>1829</v>
      </c>
      <c r="C1803" t="s">
        <v>1829</v>
      </c>
      <c r="D1803" t="s">
        <v>1829</v>
      </c>
      <c r="E1803" t="s">
        <v>1829</v>
      </c>
      <c r="F1803" t="s">
        <v>1829</v>
      </c>
      <c r="G1803" t="s">
        <v>1829</v>
      </c>
      <c r="H1803" t="s">
        <v>1829</v>
      </c>
      <c r="I1803" t="s">
        <v>1829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0</v>
      </c>
    </row>
    <row r="1804" spans="1:42" x14ac:dyDescent="0.2">
      <c r="A1804" t="s">
        <v>1829</v>
      </c>
      <c r="B1804" t="s">
        <v>1829</v>
      </c>
      <c r="C1804" t="s">
        <v>1829</v>
      </c>
      <c r="D1804" t="s">
        <v>1829</v>
      </c>
      <c r="E1804" t="s">
        <v>1829</v>
      </c>
      <c r="F1804" t="s">
        <v>1829</v>
      </c>
      <c r="G1804" t="s">
        <v>1829</v>
      </c>
      <c r="H1804" t="s">
        <v>1829</v>
      </c>
      <c r="I1804" t="s">
        <v>1829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0</v>
      </c>
      <c r="AH1804">
        <v>0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</row>
    <row r="1805" spans="1:42" x14ac:dyDescent="0.2">
      <c r="A1805" t="s">
        <v>1829</v>
      </c>
      <c r="B1805" t="s">
        <v>1829</v>
      </c>
      <c r="C1805" t="s">
        <v>1829</v>
      </c>
      <c r="D1805" t="s">
        <v>1829</v>
      </c>
      <c r="E1805" t="s">
        <v>1829</v>
      </c>
      <c r="F1805" t="s">
        <v>1829</v>
      </c>
      <c r="G1805" t="s">
        <v>1829</v>
      </c>
      <c r="H1805" t="s">
        <v>1829</v>
      </c>
      <c r="I1805" t="s">
        <v>1829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0</v>
      </c>
    </row>
    <row r="1806" spans="1:42" x14ac:dyDescent="0.2">
      <c r="A1806" t="s">
        <v>1829</v>
      </c>
      <c r="B1806" t="s">
        <v>1829</v>
      </c>
      <c r="C1806" t="s">
        <v>1829</v>
      </c>
      <c r="D1806" t="s">
        <v>1829</v>
      </c>
      <c r="E1806" t="s">
        <v>1829</v>
      </c>
      <c r="F1806" t="s">
        <v>1829</v>
      </c>
      <c r="G1806" t="s">
        <v>1829</v>
      </c>
      <c r="H1806" t="s">
        <v>1829</v>
      </c>
      <c r="I1806" t="s">
        <v>1829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0</v>
      </c>
      <c r="AI1806">
        <v>0</v>
      </c>
      <c r="AJ1806">
        <v>0</v>
      </c>
      <c r="AK1806">
        <v>0</v>
      </c>
      <c r="AL1806">
        <v>0</v>
      </c>
      <c r="AM1806">
        <v>0</v>
      </c>
      <c r="AN1806">
        <v>0</v>
      </c>
      <c r="AO1806">
        <v>0</v>
      </c>
      <c r="AP1806">
        <v>0</v>
      </c>
    </row>
    <row r="1807" spans="1:42" x14ac:dyDescent="0.2">
      <c r="A1807" t="s">
        <v>1829</v>
      </c>
      <c r="B1807" t="s">
        <v>1829</v>
      </c>
      <c r="C1807" t="s">
        <v>1829</v>
      </c>
      <c r="D1807" t="s">
        <v>1829</v>
      </c>
      <c r="E1807" t="s">
        <v>1829</v>
      </c>
      <c r="F1807" t="s">
        <v>1829</v>
      </c>
      <c r="G1807" t="s">
        <v>1829</v>
      </c>
      <c r="H1807" t="s">
        <v>1829</v>
      </c>
      <c r="I1807" t="s">
        <v>1829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0</v>
      </c>
      <c r="AH1807">
        <v>0</v>
      </c>
      <c r="AI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0</v>
      </c>
    </row>
    <row r="1808" spans="1:42" x14ac:dyDescent="0.2">
      <c r="A1808" t="s">
        <v>1829</v>
      </c>
      <c r="B1808" t="s">
        <v>1829</v>
      </c>
      <c r="C1808" t="s">
        <v>1829</v>
      </c>
      <c r="D1808" t="s">
        <v>1829</v>
      </c>
      <c r="E1808" t="s">
        <v>1829</v>
      </c>
      <c r="F1808" t="s">
        <v>1829</v>
      </c>
      <c r="G1808" t="s">
        <v>1829</v>
      </c>
      <c r="H1808" t="s">
        <v>1829</v>
      </c>
      <c r="I1808" t="s">
        <v>1829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0</v>
      </c>
    </row>
    <row r="1809" spans="1:42" x14ac:dyDescent="0.2">
      <c r="A1809" t="s">
        <v>1829</v>
      </c>
      <c r="B1809" t="s">
        <v>1829</v>
      </c>
      <c r="C1809" t="s">
        <v>1829</v>
      </c>
      <c r="D1809" t="s">
        <v>1829</v>
      </c>
      <c r="E1809" t="s">
        <v>1829</v>
      </c>
      <c r="F1809" t="s">
        <v>1829</v>
      </c>
      <c r="G1809" t="s">
        <v>1829</v>
      </c>
      <c r="H1809" t="s">
        <v>1829</v>
      </c>
      <c r="I1809" t="s">
        <v>1829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>
        <v>0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>
        <v>0</v>
      </c>
    </row>
    <row r="1810" spans="1:42" x14ac:dyDescent="0.2">
      <c r="A1810" t="s">
        <v>1829</v>
      </c>
      <c r="B1810" t="s">
        <v>1829</v>
      </c>
      <c r="C1810" t="s">
        <v>1829</v>
      </c>
      <c r="D1810" t="s">
        <v>1829</v>
      </c>
      <c r="E1810" t="s">
        <v>1829</v>
      </c>
      <c r="F1810" t="s">
        <v>1829</v>
      </c>
      <c r="G1810" t="s">
        <v>1829</v>
      </c>
      <c r="H1810" t="s">
        <v>1829</v>
      </c>
      <c r="I1810" t="s">
        <v>1829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v>0</v>
      </c>
      <c r="AH1810">
        <v>0</v>
      </c>
      <c r="AI1810">
        <v>0</v>
      </c>
      <c r="AJ1810">
        <v>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0</v>
      </c>
    </row>
    <row r="1811" spans="1:42" x14ac:dyDescent="0.2">
      <c r="A1811" t="s">
        <v>1829</v>
      </c>
      <c r="B1811" t="s">
        <v>1829</v>
      </c>
      <c r="C1811" t="s">
        <v>1829</v>
      </c>
      <c r="D1811" t="s">
        <v>1829</v>
      </c>
      <c r="E1811" t="s">
        <v>1829</v>
      </c>
      <c r="F1811" t="s">
        <v>1829</v>
      </c>
      <c r="G1811" t="s">
        <v>1829</v>
      </c>
      <c r="H1811" t="s">
        <v>1829</v>
      </c>
      <c r="I1811" t="s">
        <v>1829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0</v>
      </c>
      <c r="AH1811">
        <v>0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0</v>
      </c>
    </row>
    <row r="1812" spans="1:42" x14ac:dyDescent="0.2">
      <c r="A1812" t="s">
        <v>1829</v>
      </c>
      <c r="B1812" t="s">
        <v>1829</v>
      </c>
      <c r="C1812" t="s">
        <v>1829</v>
      </c>
      <c r="D1812" t="s">
        <v>1829</v>
      </c>
      <c r="E1812" t="s">
        <v>1829</v>
      </c>
      <c r="F1812" t="s">
        <v>1829</v>
      </c>
      <c r="G1812" t="s">
        <v>1829</v>
      </c>
      <c r="H1812" t="s">
        <v>1829</v>
      </c>
      <c r="I1812" t="s">
        <v>1829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</row>
    <row r="1813" spans="1:42" x14ac:dyDescent="0.2">
      <c r="A1813" t="s">
        <v>1829</v>
      </c>
      <c r="B1813" t="s">
        <v>1829</v>
      </c>
      <c r="C1813" t="s">
        <v>1829</v>
      </c>
      <c r="D1813" t="s">
        <v>1829</v>
      </c>
      <c r="E1813" t="s">
        <v>1829</v>
      </c>
      <c r="F1813" t="s">
        <v>1829</v>
      </c>
      <c r="G1813" t="s">
        <v>1829</v>
      </c>
      <c r="H1813" t="s">
        <v>1829</v>
      </c>
      <c r="I1813" t="s">
        <v>1829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>
        <v>0</v>
      </c>
    </row>
    <row r="1814" spans="1:42" x14ac:dyDescent="0.2">
      <c r="A1814" t="s">
        <v>1829</v>
      </c>
      <c r="B1814" t="s">
        <v>1829</v>
      </c>
      <c r="C1814" t="s">
        <v>1829</v>
      </c>
      <c r="D1814" t="s">
        <v>1829</v>
      </c>
      <c r="E1814" t="s">
        <v>1829</v>
      </c>
      <c r="F1814" t="s">
        <v>1829</v>
      </c>
      <c r="G1814" t="s">
        <v>1829</v>
      </c>
      <c r="H1814" t="s">
        <v>1829</v>
      </c>
      <c r="I1814" t="s">
        <v>1829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0</v>
      </c>
    </row>
    <row r="1815" spans="1:42" x14ac:dyDescent="0.2">
      <c r="A1815" t="s">
        <v>1829</v>
      </c>
      <c r="B1815" t="s">
        <v>1829</v>
      </c>
      <c r="C1815" t="s">
        <v>1829</v>
      </c>
      <c r="D1815" t="s">
        <v>1829</v>
      </c>
      <c r="E1815" t="s">
        <v>1829</v>
      </c>
      <c r="F1815" t="s">
        <v>1829</v>
      </c>
      <c r="G1815" t="s">
        <v>1829</v>
      </c>
      <c r="H1815" t="s">
        <v>1829</v>
      </c>
      <c r="I1815" t="s">
        <v>1829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0</v>
      </c>
    </row>
    <row r="1816" spans="1:42" x14ac:dyDescent="0.2">
      <c r="A1816" t="s">
        <v>1829</v>
      </c>
      <c r="B1816" t="s">
        <v>1829</v>
      </c>
      <c r="C1816" t="s">
        <v>1829</v>
      </c>
      <c r="D1816" t="s">
        <v>1829</v>
      </c>
      <c r="E1816" t="s">
        <v>1829</v>
      </c>
      <c r="F1816" t="s">
        <v>1829</v>
      </c>
      <c r="G1816" t="s">
        <v>1829</v>
      </c>
      <c r="H1816" t="s">
        <v>1829</v>
      </c>
      <c r="I1816" t="s">
        <v>1829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0</v>
      </c>
      <c r="AH1816">
        <v>0</v>
      </c>
      <c r="AI1816">
        <v>0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0</v>
      </c>
    </row>
    <row r="1817" spans="1:42" x14ac:dyDescent="0.2">
      <c r="A1817" t="s">
        <v>1829</v>
      </c>
      <c r="B1817" t="s">
        <v>1829</v>
      </c>
      <c r="C1817" t="s">
        <v>1829</v>
      </c>
      <c r="D1817" t="s">
        <v>1829</v>
      </c>
      <c r="E1817" t="s">
        <v>1829</v>
      </c>
      <c r="F1817" t="s">
        <v>1829</v>
      </c>
      <c r="G1817" t="s">
        <v>1829</v>
      </c>
      <c r="H1817" t="s">
        <v>1829</v>
      </c>
      <c r="I1817" t="s">
        <v>1829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0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</row>
    <row r="1818" spans="1:42" x14ac:dyDescent="0.2">
      <c r="A1818" t="s">
        <v>1829</v>
      </c>
      <c r="B1818" t="s">
        <v>1829</v>
      </c>
      <c r="C1818" t="s">
        <v>1829</v>
      </c>
      <c r="D1818" t="s">
        <v>1829</v>
      </c>
      <c r="E1818" t="s">
        <v>1829</v>
      </c>
      <c r="F1818" t="s">
        <v>1829</v>
      </c>
      <c r="G1818" t="s">
        <v>1829</v>
      </c>
      <c r="H1818" t="s">
        <v>1829</v>
      </c>
      <c r="I1818" t="s">
        <v>1829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0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</row>
    <row r="1819" spans="1:42" x14ac:dyDescent="0.2">
      <c r="A1819" t="s">
        <v>1829</v>
      </c>
      <c r="B1819" t="s">
        <v>1829</v>
      </c>
      <c r="C1819" t="s">
        <v>1829</v>
      </c>
      <c r="D1819" t="s">
        <v>1829</v>
      </c>
      <c r="E1819" t="s">
        <v>1829</v>
      </c>
      <c r="F1819" t="s">
        <v>1829</v>
      </c>
      <c r="G1819" t="s">
        <v>1829</v>
      </c>
      <c r="H1819" t="s">
        <v>1829</v>
      </c>
      <c r="I1819" t="s">
        <v>1829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0</v>
      </c>
      <c r="AI1819">
        <v>0</v>
      </c>
      <c r="AJ1819">
        <v>0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0</v>
      </c>
    </row>
    <row r="1820" spans="1:42" x14ac:dyDescent="0.2">
      <c r="A1820" t="s">
        <v>1829</v>
      </c>
      <c r="B1820" t="s">
        <v>1829</v>
      </c>
      <c r="C1820" t="s">
        <v>1829</v>
      </c>
      <c r="D1820" t="s">
        <v>1829</v>
      </c>
      <c r="E1820" t="s">
        <v>1829</v>
      </c>
      <c r="F1820" t="s">
        <v>1829</v>
      </c>
      <c r="G1820" t="s">
        <v>1829</v>
      </c>
      <c r="H1820" t="s">
        <v>1829</v>
      </c>
      <c r="I1820" t="s">
        <v>1829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</row>
    <row r="1821" spans="1:42" x14ac:dyDescent="0.2">
      <c r="A1821" t="s">
        <v>1829</v>
      </c>
      <c r="B1821" t="s">
        <v>1829</v>
      </c>
      <c r="C1821" t="s">
        <v>1829</v>
      </c>
      <c r="D1821" t="s">
        <v>1829</v>
      </c>
      <c r="E1821" t="s">
        <v>1829</v>
      </c>
      <c r="F1821" t="s">
        <v>1829</v>
      </c>
      <c r="G1821" t="s">
        <v>1829</v>
      </c>
      <c r="H1821" t="s">
        <v>1829</v>
      </c>
      <c r="I1821" t="s">
        <v>1829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0</v>
      </c>
      <c r="AJ1821">
        <v>0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>
        <v>0</v>
      </c>
    </row>
    <row r="1822" spans="1:42" x14ac:dyDescent="0.2">
      <c r="A1822" t="s">
        <v>1829</v>
      </c>
      <c r="B1822" t="s">
        <v>1829</v>
      </c>
      <c r="C1822" t="s">
        <v>1829</v>
      </c>
      <c r="D1822" t="s">
        <v>1829</v>
      </c>
      <c r="E1822" t="s">
        <v>1829</v>
      </c>
      <c r="F1822" t="s">
        <v>1829</v>
      </c>
      <c r="G1822" t="s">
        <v>1829</v>
      </c>
      <c r="H1822" t="s">
        <v>1829</v>
      </c>
      <c r="I1822" t="s">
        <v>1829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>
        <v>0</v>
      </c>
      <c r="AI1822">
        <v>0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</row>
    <row r="1823" spans="1:42" x14ac:dyDescent="0.2">
      <c r="A1823" t="s">
        <v>1829</v>
      </c>
      <c r="B1823" t="s">
        <v>1829</v>
      </c>
      <c r="C1823" t="s">
        <v>1829</v>
      </c>
      <c r="D1823" t="s">
        <v>1829</v>
      </c>
      <c r="E1823" t="s">
        <v>1829</v>
      </c>
      <c r="F1823" t="s">
        <v>1829</v>
      </c>
      <c r="G1823" t="s">
        <v>1829</v>
      </c>
      <c r="H1823" t="s">
        <v>1829</v>
      </c>
      <c r="I1823" t="s">
        <v>1829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0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</row>
    <row r="1824" spans="1:42" x14ac:dyDescent="0.2">
      <c r="A1824" t="s">
        <v>1829</v>
      </c>
      <c r="B1824" t="s">
        <v>1829</v>
      </c>
      <c r="C1824" t="s">
        <v>1829</v>
      </c>
      <c r="D1824" t="s">
        <v>1829</v>
      </c>
      <c r="E1824" t="s">
        <v>1829</v>
      </c>
      <c r="F1824" t="s">
        <v>1829</v>
      </c>
      <c r="G1824" t="s">
        <v>1829</v>
      </c>
      <c r="H1824" t="s">
        <v>1829</v>
      </c>
      <c r="I1824" t="s">
        <v>1829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0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0</v>
      </c>
    </row>
    <row r="1825" spans="1:42" x14ac:dyDescent="0.2">
      <c r="A1825" t="s">
        <v>1829</v>
      </c>
      <c r="B1825" t="s">
        <v>1829</v>
      </c>
      <c r="C1825" t="s">
        <v>1829</v>
      </c>
      <c r="D1825" t="s">
        <v>1829</v>
      </c>
      <c r="E1825" t="s">
        <v>1829</v>
      </c>
      <c r="F1825" t="s">
        <v>1829</v>
      </c>
      <c r="G1825" t="s">
        <v>1829</v>
      </c>
      <c r="H1825" t="s">
        <v>1829</v>
      </c>
      <c r="I1825" t="s">
        <v>1829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0</v>
      </c>
    </row>
    <row r="1826" spans="1:42" x14ac:dyDescent="0.2">
      <c r="A1826" t="s">
        <v>1829</v>
      </c>
      <c r="B1826" t="s">
        <v>1829</v>
      </c>
      <c r="C1826" t="s">
        <v>1829</v>
      </c>
      <c r="D1826" t="s">
        <v>1829</v>
      </c>
      <c r="E1826" t="s">
        <v>1829</v>
      </c>
      <c r="F1826" t="s">
        <v>1829</v>
      </c>
      <c r="G1826" t="s">
        <v>1829</v>
      </c>
      <c r="H1826" t="s">
        <v>1829</v>
      </c>
      <c r="I1826" t="s">
        <v>1829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0</v>
      </c>
      <c r="AI1826">
        <v>0</v>
      </c>
      <c r="AJ1826">
        <v>0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>
        <v>0</v>
      </c>
    </row>
    <row r="1827" spans="1:42" x14ac:dyDescent="0.2">
      <c r="A1827" t="s">
        <v>1829</v>
      </c>
      <c r="B1827" t="s">
        <v>1829</v>
      </c>
      <c r="C1827" t="s">
        <v>1829</v>
      </c>
      <c r="D1827" t="s">
        <v>1829</v>
      </c>
      <c r="E1827" t="s">
        <v>1829</v>
      </c>
      <c r="F1827" t="s">
        <v>1829</v>
      </c>
      <c r="G1827" t="s">
        <v>1829</v>
      </c>
      <c r="H1827" t="s">
        <v>1829</v>
      </c>
      <c r="I1827" t="s">
        <v>1829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0</v>
      </c>
      <c r="AI1827">
        <v>0</v>
      </c>
      <c r="AJ1827">
        <v>0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</row>
    <row r="1828" spans="1:42" x14ac:dyDescent="0.2">
      <c r="A1828" t="s">
        <v>1829</v>
      </c>
      <c r="B1828" t="s">
        <v>1829</v>
      </c>
      <c r="C1828" t="s">
        <v>1829</v>
      </c>
      <c r="D1828" t="s">
        <v>1829</v>
      </c>
      <c r="E1828" t="s">
        <v>1829</v>
      </c>
      <c r="F1828" t="s">
        <v>1829</v>
      </c>
      <c r="G1828" t="s">
        <v>1829</v>
      </c>
      <c r="H1828" t="s">
        <v>1829</v>
      </c>
      <c r="I1828" t="s">
        <v>1829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0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</row>
    <row r="1829" spans="1:42" x14ac:dyDescent="0.2">
      <c r="A1829" t="s">
        <v>1829</v>
      </c>
      <c r="B1829" t="s">
        <v>1829</v>
      </c>
      <c r="C1829" t="s">
        <v>1829</v>
      </c>
      <c r="D1829" t="s">
        <v>1829</v>
      </c>
      <c r="E1829" t="s">
        <v>1829</v>
      </c>
      <c r="F1829" t="s">
        <v>1829</v>
      </c>
      <c r="G1829" t="s">
        <v>1829</v>
      </c>
      <c r="H1829" t="s">
        <v>1829</v>
      </c>
      <c r="I1829" t="s">
        <v>1829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</row>
    <row r="1830" spans="1:42" x14ac:dyDescent="0.2">
      <c r="A1830" t="s">
        <v>1829</v>
      </c>
      <c r="B1830" t="s">
        <v>1829</v>
      </c>
      <c r="C1830" t="s">
        <v>1829</v>
      </c>
      <c r="D1830" t="s">
        <v>1829</v>
      </c>
      <c r="E1830" t="s">
        <v>1829</v>
      </c>
      <c r="F1830" t="s">
        <v>1829</v>
      </c>
      <c r="G1830" t="s">
        <v>1829</v>
      </c>
      <c r="H1830" t="s">
        <v>1829</v>
      </c>
      <c r="I1830" t="s">
        <v>1829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0</v>
      </c>
      <c r="AI1830">
        <v>0</v>
      </c>
      <c r="AJ1830">
        <v>0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0</v>
      </c>
    </row>
    <row r="1831" spans="1:42" x14ac:dyDescent="0.2">
      <c r="A1831" t="s">
        <v>1829</v>
      </c>
      <c r="B1831" t="s">
        <v>1829</v>
      </c>
      <c r="C1831" t="s">
        <v>1829</v>
      </c>
      <c r="D1831" t="s">
        <v>1829</v>
      </c>
      <c r="E1831" t="s">
        <v>1829</v>
      </c>
      <c r="F1831" t="s">
        <v>1829</v>
      </c>
      <c r="G1831" t="s">
        <v>1829</v>
      </c>
      <c r="H1831" t="s">
        <v>1829</v>
      </c>
      <c r="I1831" t="s">
        <v>1829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0</v>
      </c>
      <c r="AI1831">
        <v>0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</row>
    <row r="1832" spans="1:42" x14ac:dyDescent="0.2">
      <c r="A1832" t="s">
        <v>1829</v>
      </c>
      <c r="B1832" t="s">
        <v>1829</v>
      </c>
      <c r="C1832" t="s">
        <v>1829</v>
      </c>
      <c r="D1832" t="s">
        <v>1829</v>
      </c>
      <c r="E1832" t="s">
        <v>1829</v>
      </c>
      <c r="F1832" t="s">
        <v>1829</v>
      </c>
      <c r="G1832" t="s">
        <v>1829</v>
      </c>
      <c r="H1832" t="s">
        <v>1829</v>
      </c>
      <c r="I1832" t="s">
        <v>1829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0</v>
      </c>
      <c r="AI1832">
        <v>0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</row>
    <row r="1833" spans="1:42" x14ac:dyDescent="0.2">
      <c r="A1833" t="s">
        <v>1829</v>
      </c>
      <c r="B1833" t="s">
        <v>1829</v>
      </c>
      <c r="C1833" t="s">
        <v>1829</v>
      </c>
      <c r="D1833" t="s">
        <v>1829</v>
      </c>
      <c r="E1833" t="s">
        <v>1829</v>
      </c>
      <c r="F1833" t="s">
        <v>1829</v>
      </c>
      <c r="G1833" t="s">
        <v>1829</v>
      </c>
      <c r="H1833" t="s">
        <v>1829</v>
      </c>
      <c r="I1833" t="s">
        <v>1829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0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0</v>
      </c>
    </row>
    <row r="1834" spans="1:42" x14ac:dyDescent="0.2">
      <c r="A1834" t="s">
        <v>1829</v>
      </c>
      <c r="B1834" t="s">
        <v>1829</v>
      </c>
      <c r="C1834" t="s">
        <v>1829</v>
      </c>
      <c r="D1834" t="s">
        <v>1829</v>
      </c>
      <c r="E1834" t="s">
        <v>1829</v>
      </c>
      <c r="F1834" t="s">
        <v>1829</v>
      </c>
      <c r="G1834" t="s">
        <v>1829</v>
      </c>
      <c r="H1834" t="s">
        <v>1829</v>
      </c>
      <c r="I1834" t="s">
        <v>1829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>
        <v>0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</row>
    <row r="1835" spans="1:42" x14ac:dyDescent="0.2">
      <c r="A1835" t="s">
        <v>1829</v>
      </c>
      <c r="B1835" t="s">
        <v>1829</v>
      </c>
      <c r="C1835" t="s">
        <v>1829</v>
      </c>
      <c r="D1835" t="s">
        <v>1829</v>
      </c>
      <c r="E1835" t="s">
        <v>1829</v>
      </c>
      <c r="F1835" t="s">
        <v>1829</v>
      </c>
      <c r="G1835" t="s">
        <v>1829</v>
      </c>
      <c r="H1835" t="s">
        <v>1829</v>
      </c>
      <c r="I1835" t="s">
        <v>1829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0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</row>
    <row r="1836" spans="1:42" x14ac:dyDescent="0.2">
      <c r="A1836" t="s">
        <v>1829</v>
      </c>
      <c r="B1836" t="s">
        <v>1829</v>
      </c>
      <c r="C1836" t="s">
        <v>1829</v>
      </c>
      <c r="D1836" t="s">
        <v>1829</v>
      </c>
      <c r="E1836" t="s">
        <v>1829</v>
      </c>
      <c r="F1836" t="s">
        <v>1829</v>
      </c>
      <c r="G1836" t="s">
        <v>1829</v>
      </c>
      <c r="H1836" t="s">
        <v>1829</v>
      </c>
      <c r="I1836" t="s">
        <v>1829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0</v>
      </c>
      <c r="AH1836">
        <v>0</v>
      </c>
      <c r="AI1836">
        <v>0</v>
      </c>
      <c r="AJ1836">
        <v>0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0</v>
      </c>
    </row>
    <row r="1837" spans="1:42" x14ac:dyDescent="0.2">
      <c r="A1837" t="s">
        <v>1829</v>
      </c>
      <c r="B1837" t="s">
        <v>1829</v>
      </c>
      <c r="C1837" t="s">
        <v>1829</v>
      </c>
      <c r="D1837" t="s">
        <v>1829</v>
      </c>
      <c r="E1837" t="s">
        <v>1829</v>
      </c>
      <c r="F1837" t="s">
        <v>1829</v>
      </c>
      <c r="G1837" t="s">
        <v>1829</v>
      </c>
      <c r="H1837" t="s">
        <v>1829</v>
      </c>
      <c r="I1837" t="s">
        <v>1829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0</v>
      </c>
      <c r="AH1837">
        <v>0</v>
      </c>
      <c r="AI1837">
        <v>0</v>
      </c>
      <c r="AJ1837">
        <v>0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>
        <v>0</v>
      </c>
    </row>
    <row r="1838" spans="1:42" x14ac:dyDescent="0.2">
      <c r="A1838" t="s">
        <v>1829</v>
      </c>
      <c r="B1838" t="s">
        <v>1829</v>
      </c>
      <c r="C1838" t="s">
        <v>1829</v>
      </c>
      <c r="D1838" t="s">
        <v>1829</v>
      </c>
      <c r="E1838" t="s">
        <v>1829</v>
      </c>
      <c r="F1838" t="s">
        <v>1829</v>
      </c>
      <c r="G1838" t="s">
        <v>1829</v>
      </c>
      <c r="H1838" t="s">
        <v>1829</v>
      </c>
      <c r="I1838" t="s">
        <v>1829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0</v>
      </c>
    </row>
    <row r="1839" spans="1:42" x14ac:dyDescent="0.2">
      <c r="A1839" t="s">
        <v>1829</v>
      </c>
      <c r="B1839" t="s">
        <v>1829</v>
      </c>
      <c r="C1839" t="s">
        <v>1829</v>
      </c>
      <c r="D1839" t="s">
        <v>1829</v>
      </c>
      <c r="E1839" t="s">
        <v>1829</v>
      </c>
      <c r="F1839" t="s">
        <v>1829</v>
      </c>
      <c r="G1839" t="s">
        <v>1829</v>
      </c>
      <c r="H1839" t="s">
        <v>1829</v>
      </c>
      <c r="I1839" t="s">
        <v>1829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>
        <v>0</v>
      </c>
      <c r="AI1839">
        <v>0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</row>
    <row r="1840" spans="1:42" x14ac:dyDescent="0.2">
      <c r="A1840" t="s">
        <v>1829</v>
      </c>
      <c r="B1840" t="s">
        <v>1829</v>
      </c>
      <c r="C1840" t="s">
        <v>1829</v>
      </c>
      <c r="D1840" t="s">
        <v>1829</v>
      </c>
      <c r="E1840" t="s">
        <v>1829</v>
      </c>
      <c r="F1840" t="s">
        <v>1829</v>
      </c>
      <c r="G1840" t="s">
        <v>1829</v>
      </c>
      <c r="H1840" t="s">
        <v>1829</v>
      </c>
      <c r="I1840" t="s">
        <v>1829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0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0</v>
      </c>
      <c r="AN1840">
        <v>0</v>
      </c>
      <c r="AO1840">
        <v>0</v>
      </c>
      <c r="AP1840">
        <v>0</v>
      </c>
    </row>
    <row r="1841" spans="1:42" x14ac:dyDescent="0.2">
      <c r="A1841" t="s">
        <v>1829</v>
      </c>
      <c r="B1841" t="s">
        <v>1829</v>
      </c>
      <c r="C1841" t="s">
        <v>1829</v>
      </c>
      <c r="D1841" t="s">
        <v>1829</v>
      </c>
      <c r="E1841" t="s">
        <v>1829</v>
      </c>
      <c r="F1841" t="s">
        <v>1829</v>
      </c>
      <c r="G1841" t="s">
        <v>1829</v>
      </c>
      <c r="H1841" t="s">
        <v>1829</v>
      </c>
      <c r="I1841" t="s">
        <v>1829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>
        <v>0</v>
      </c>
      <c r="AH1841">
        <v>0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0</v>
      </c>
    </row>
    <row r="1842" spans="1:42" x14ac:dyDescent="0.2">
      <c r="A1842" t="s">
        <v>1829</v>
      </c>
      <c r="B1842" t="s">
        <v>1829</v>
      </c>
      <c r="C1842" t="s">
        <v>1829</v>
      </c>
      <c r="D1842" t="s">
        <v>1829</v>
      </c>
      <c r="E1842" t="s">
        <v>1829</v>
      </c>
      <c r="F1842" t="s">
        <v>1829</v>
      </c>
      <c r="G1842" t="s">
        <v>1829</v>
      </c>
      <c r="H1842" t="s">
        <v>1829</v>
      </c>
      <c r="I1842" t="s">
        <v>1829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  <c r="AH1842">
        <v>0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0</v>
      </c>
      <c r="AP1842">
        <v>0</v>
      </c>
    </row>
    <row r="1843" spans="1:42" x14ac:dyDescent="0.2">
      <c r="A1843" t="s">
        <v>1829</v>
      </c>
      <c r="B1843" t="s">
        <v>1829</v>
      </c>
      <c r="C1843" t="s">
        <v>1829</v>
      </c>
      <c r="D1843" t="s">
        <v>1829</v>
      </c>
      <c r="E1843" t="s">
        <v>1829</v>
      </c>
      <c r="F1843" t="s">
        <v>1829</v>
      </c>
      <c r="G1843" t="s">
        <v>1829</v>
      </c>
      <c r="H1843" t="s">
        <v>1829</v>
      </c>
      <c r="I1843" t="s">
        <v>1829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0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</row>
    <row r="1844" spans="1:42" x14ac:dyDescent="0.2">
      <c r="A1844" t="s">
        <v>1829</v>
      </c>
      <c r="B1844" t="s">
        <v>1829</v>
      </c>
      <c r="C1844" t="s">
        <v>1829</v>
      </c>
      <c r="D1844" t="s">
        <v>1829</v>
      </c>
      <c r="E1844" t="s">
        <v>1829</v>
      </c>
      <c r="F1844" t="s">
        <v>1829</v>
      </c>
      <c r="G1844" t="s">
        <v>1829</v>
      </c>
      <c r="H1844" t="s">
        <v>1829</v>
      </c>
      <c r="I1844" t="s">
        <v>1829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v>0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0</v>
      </c>
    </row>
    <row r="1845" spans="1:42" x14ac:dyDescent="0.2">
      <c r="A1845" t="s">
        <v>1829</v>
      </c>
      <c r="B1845" t="s">
        <v>1829</v>
      </c>
      <c r="C1845" t="s">
        <v>1829</v>
      </c>
      <c r="D1845" t="s">
        <v>1829</v>
      </c>
      <c r="E1845" t="s">
        <v>1829</v>
      </c>
      <c r="F1845" t="s">
        <v>1829</v>
      </c>
      <c r="G1845" t="s">
        <v>1829</v>
      </c>
      <c r="H1845" t="s">
        <v>1829</v>
      </c>
      <c r="I1845" t="s">
        <v>1829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</row>
    <row r="1846" spans="1:42" x14ac:dyDescent="0.2">
      <c r="A1846" t="s">
        <v>1829</v>
      </c>
      <c r="B1846" t="s">
        <v>1829</v>
      </c>
      <c r="C1846" t="s">
        <v>1829</v>
      </c>
      <c r="D1846" t="s">
        <v>1829</v>
      </c>
      <c r="E1846" t="s">
        <v>1829</v>
      </c>
      <c r="F1846" t="s">
        <v>1829</v>
      </c>
      <c r="G1846" t="s">
        <v>1829</v>
      </c>
      <c r="H1846" t="s">
        <v>1829</v>
      </c>
      <c r="I1846" t="s">
        <v>1829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0</v>
      </c>
      <c r="AI1846">
        <v>0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0</v>
      </c>
    </row>
    <row r="1847" spans="1:42" x14ac:dyDescent="0.2">
      <c r="A1847" t="s">
        <v>1829</v>
      </c>
      <c r="B1847" t="s">
        <v>1829</v>
      </c>
      <c r="C1847" t="s">
        <v>1829</v>
      </c>
      <c r="D1847" t="s">
        <v>1829</v>
      </c>
      <c r="E1847" t="s">
        <v>1829</v>
      </c>
      <c r="F1847" t="s">
        <v>1829</v>
      </c>
      <c r="G1847" t="s">
        <v>1829</v>
      </c>
      <c r="H1847" t="s">
        <v>1829</v>
      </c>
      <c r="I1847" t="s">
        <v>1829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  <c r="AG1847">
        <v>0</v>
      </c>
      <c r="AH1847">
        <v>0</v>
      </c>
      <c r="AI1847">
        <v>0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</row>
    <row r="1848" spans="1:42" x14ac:dyDescent="0.2">
      <c r="A1848" t="s">
        <v>1829</v>
      </c>
      <c r="B1848" t="s">
        <v>1829</v>
      </c>
      <c r="C1848" t="s">
        <v>1829</v>
      </c>
      <c r="D1848" t="s">
        <v>1829</v>
      </c>
      <c r="E1848" t="s">
        <v>1829</v>
      </c>
      <c r="F1848" t="s">
        <v>1829</v>
      </c>
      <c r="G1848" t="s">
        <v>1829</v>
      </c>
      <c r="H1848" t="s">
        <v>1829</v>
      </c>
      <c r="I1848" t="s">
        <v>1829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  <c r="AG1848">
        <v>0</v>
      </c>
      <c r="AH1848">
        <v>0</v>
      </c>
      <c r="AI1848">
        <v>0</v>
      </c>
      <c r="AJ1848">
        <v>0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0</v>
      </c>
    </row>
    <row r="1849" spans="1:42" x14ac:dyDescent="0.2">
      <c r="A1849" t="s">
        <v>1829</v>
      </c>
      <c r="B1849" t="s">
        <v>1829</v>
      </c>
      <c r="C1849" t="s">
        <v>1829</v>
      </c>
      <c r="D1849" t="s">
        <v>1829</v>
      </c>
      <c r="E1849" t="s">
        <v>1829</v>
      </c>
      <c r="F1849" t="s">
        <v>1829</v>
      </c>
      <c r="G1849" t="s">
        <v>1829</v>
      </c>
      <c r="H1849" t="s">
        <v>1829</v>
      </c>
      <c r="I1849" t="s">
        <v>1829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>
        <v>0</v>
      </c>
      <c r="AH1849">
        <v>0</v>
      </c>
      <c r="AI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0</v>
      </c>
    </row>
    <row r="1850" spans="1:42" x14ac:dyDescent="0.2">
      <c r="A1850" t="s">
        <v>1829</v>
      </c>
      <c r="B1850" t="s">
        <v>1829</v>
      </c>
      <c r="C1850" t="s">
        <v>1829</v>
      </c>
      <c r="D1850" t="s">
        <v>1829</v>
      </c>
      <c r="E1850" t="s">
        <v>1829</v>
      </c>
      <c r="F1850" t="s">
        <v>1829</v>
      </c>
      <c r="G1850" t="s">
        <v>1829</v>
      </c>
      <c r="H1850" t="s">
        <v>1829</v>
      </c>
      <c r="I1850" t="s">
        <v>1829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0</v>
      </c>
    </row>
    <row r="1851" spans="1:42" x14ac:dyDescent="0.2">
      <c r="A1851" t="s">
        <v>1829</v>
      </c>
      <c r="B1851" t="s">
        <v>1829</v>
      </c>
      <c r="C1851" t="s">
        <v>1829</v>
      </c>
      <c r="D1851" t="s">
        <v>1829</v>
      </c>
      <c r="E1851" t="s">
        <v>1829</v>
      </c>
      <c r="F1851" t="s">
        <v>1829</v>
      </c>
      <c r="G1851" t="s">
        <v>1829</v>
      </c>
      <c r="H1851" t="s">
        <v>1829</v>
      </c>
      <c r="I1851" t="s">
        <v>1829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0</v>
      </c>
      <c r="AH1851">
        <v>0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0</v>
      </c>
    </row>
    <row r="1852" spans="1:42" x14ac:dyDescent="0.2">
      <c r="A1852" t="s">
        <v>1829</v>
      </c>
      <c r="B1852" t="s">
        <v>1829</v>
      </c>
      <c r="C1852" t="s">
        <v>1829</v>
      </c>
      <c r="D1852" t="s">
        <v>1829</v>
      </c>
      <c r="E1852" t="s">
        <v>1829</v>
      </c>
      <c r="F1852" t="s">
        <v>1829</v>
      </c>
      <c r="G1852" t="s">
        <v>1829</v>
      </c>
      <c r="H1852" t="s">
        <v>1829</v>
      </c>
      <c r="I1852" t="s">
        <v>1829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0</v>
      </c>
      <c r="AH1852">
        <v>0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0</v>
      </c>
    </row>
    <row r="1853" spans="1:42" x14ac:dyDescent="0.2">
      <c r="A1853" t="s">
        <v>1829</v>
      </c>
      <c r="B1853" t="s">
        <v>1829</v>
      </c>
      <c r="C1853" t="s">
        <v>1829</v>
      </c>
      <c r="D1853" t="s">
        <v>1829</v>
      </c>
      <c r="E1853" t="s">
        <v>1829</v>
      </c>
      <c r="F1853" t="s">
        <v>1829</v>
      </c>
      <c r="G1853" t="s">
        <v>1829</v>
      </c>
      <c r="H1853" t="s">
        <v>1829</v>
      </c>
      <c r="I1853" t="s">
        <v>1829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0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</row>
    <row r="1854" spans="1:42" x14ac:dyDescent="0.2">
      <c r="A1854" t="s">
        <v>1829</v>
      </c>
      <c r="B1854" t="s">
        <v>1829</v>
      </c>
      <c r="C1854" t="s">
        <v>1829</v>
      </c>
      <c r="D1854" t="s">
        <v>1829</v>
      </c>
      <c r="E1854" t="s">
        <v>1829</v>
      </c>
      <c r="F1854" t="s">
        <v>1829</v>
      </c>
      <c r="G1854" t="s">
        <v>1829</v>
      </c>
      <c r="H1854" t="s">
        <v>1829</v>
      </c>
      <c r="I1854" t="s">
        <v>1829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0</v>
      </c>
      <c r="AH1854">
        <v>0</v>
      </c>
      <c r="AI1854">
        <v>0</v>
      </c>
      <c r="AJ1854">
        <v>0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</row>
    <row r="1855" spans="1:42" x14ac:dyDescent="0.2">
      <c r="A1855" t="s">
        <v>1829</v>
      </c>
      <c r="B1855" t="s">
        <v>1829</v>
      </c>
      <c r="C1855" t="s">
        <v>1829</v>
      </c>
      <c r="D1855" t="s">
        <v>1829</v>
      </c>
      <c r="E1855" t="s">
        <v>1829</v>
      </c>
      <c r="F1855" t="s">
        <v>1829</v>
      </c>
      <c r="G1855" t="s">
        <v>1829</v>
      </c>
      <c r="H1855" t="s">
        <v>1829</v>
      </c>
      <c r="I1855" t="s">
        <v>1829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>
        <v>0</v>
      </c>
      <c r="AI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</row>
    <row r="1856" spans="1:42" x14ac:dyDescent="0.2">
      <c r="A1856" t="s">
        <v>1829</v>
      </c>
      <c r="B1856" t="s">
        <v>1829</v>
      </c>
      <c r="C1856" t="s">
        <v>1829</v>
      </c>
      <c r="D1856" t="s">
        <v>1829</v>
      </c>
      <c r="E1856" t="s">
        <v>1829</v>
      </c>
      <c r="F1856" t="s">
        <v>1829</v>
      </c>
      <c r="G1856" t="s">
        <v>1829</v>
      </c>
      <c r="H1856" t="s">
        <v>1829</v>
      </c>
      <c r="I1856" t="s">
        <v>1829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  <c r="AG1856">
        <v>0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0</v>
      </c>
    </row>
    <row r="1857" spans="1:42" x14ac:dyDescent="0.2">
      <c r="A1857" t="s">
        <v>1829</v>
      </c>
      <c r="B1857" t="s">
        <v>1829</v>
      </c>
      <c r="C1857" t="s">
        <v>1829</v>
      </c>
      <c r="D1857" t="s">
        <v>1829</v>
      </c>
      <c r="E1857" t="s">
        <v>1829</v>
      </c>
      <c r="F1857" t="s">
        <v>1829</v>
      </c>
      <c r="G1857" t="s">
        <v>1829</v>
      </c>
      <c r="H1857" t="s">
        <v>1829</v>
      </c>
      <c r="I1857" t="s">
        <v>1829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0</v>
      </c>
      <c r="AH1857">
        <v>0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</row>
    <row r="1858" spans="1:42" x14ac:dyDescent="0.2">
      <c r="A1858" t="s">
        <v>1829</v>
      </c>
      <c r="B1858" t="s">
        <v>1829</v>
      </c>
      <c r="C1858" t="s">
        <v>1829</v>
      </c>
      <c r="D1858" t="s">
        <v>1829</v>
      </c>
      <c r="E1858" t="s">
        <v>1829</v>
      </c>
      <c r="F1858" t="s">
        <v>1829</v>
      </c>
      <c r="G1858" t="s">
        <v>1829</v>
      </c>
      <c r="H1858" t="s">
        <v>1829</v>
      </c>
      <c r="I1858" t="s">
        <v>1829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0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0</v>
      </c>
    </row>
    <row r="1859" spans="1:42" x14ac:dyDescent="0.2">
      <c r="A1859" t="s">
        <v>1829</v>
      </c>
      <c r="B1859" t="s">
        <v>1829</v>
      </c>
      <c r="C1859" t="s">
        <v>1829</v>
      </c>
      <c r="D1859" t="s">
        <v>1829</v>
      </c>
      <c r="E1859" t="s">
        <v>1829</v>
      </c>
      <c r="F1859" t="s">
        <v>1829</v>
      </c>
      <c r="G1859" t="s">
        <v>1829</v>
      </c>
      <c r="H1859" t="s">
        <v>1829</v>
      </c>
      <c r="I1859" t="s">
        <v>1829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0</v>
      </c>
      <c r="AI1859">
        <v>0</v>
      </c>
      <c r="AJ1859">
        <v>0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0</v>
      </c>
    </row>
    <row r="1860" spans="1:42" x14ac:dyDescent="0.2">
      <c r="A1860" t="s">
        <v>1829</v>
      </c>
      <c r="B1860" t="s">
        <v>1829</v>
      </c>
      <c r="C1860" t="s">
        <v>1829</v>
      </c>
      <c r="D1860" t="s">
        <v>1829</v>
      </c>
      <c r="E1860" t="s">
        <v>1829</v>
      </c>
      <c r="F1860" t="s">
        <v>1829</v>
      </c>
      <c r="G1860" t="s">
        <v>1829</v>
      </c>
      <c r="H1860" t="s">
        <v>1829</v>
      </c>
      <c r="I1860" t="s">
        <v>1829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>
        <v>0</v>
      </c>
    </row>
    <row r="1861" spans="1:42" x14ac:dyDescent="0.2">
      <c r="A1861" t="s">
        <v>1829</v>
      </c>
      <c r="B1861" t="s">
        <v>1829</v>
      </c>
      <c r="C1861" t="s">
        <v>1829</v>
      </c>
      <c r="D1861" t="s">
        <v>1829</v>
      </c>
      <c r="E1861" t="s">
        <v>1829</v>
      </c>
      <c r="F1861" t="s">
        <v>1829</v>
      </c>
      <c r="G1861" t="s">
        <v>1829</v>
      </c>
      <c r="H1861" t="s">
        <v>1829</v>
      </c>
      <c r="I1861" t="s">
        <v>1829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0</v>
      </c>
      <c r="AI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0</v>
      </c>
    </row>
    <row r="1862" spans="1:42" x14ac:dyDescent="0.2">
      <c r="A1862" t="s">
        <v>1829</v>
      </c>
      <c r="B1862" t="s">
        <v>1829</v>
      </c>
      <c r="C1862" t="s">
        <v>1829</v>
      </c>
      <c r="D1862" t="s">
        <v>1829</v>
      </c>
      <c r="E1862" t="s">
        <v>1829</v>
      </c>
      <c r="F1862" t="s">
        <v>1829</v>
      </c>
      <c r="G1862" t="s">
        <v>1829</v>
      </c>
      <c r="H1862" t="s">
        <v>1829</v>
      </c>
      <c r="I1862" t="s">
        <v>1829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0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</row>
    <row r="1863" spans="1:42" x14ac:dyDescent="0.2">
      <c r="A1863" t="s">
        <v>1829</v>
      </c>
      <c r="B1863" t="s">
        <v>1829</v>
      </c>
      <c r="C1863" t="s">
        <v>1829</v>
      </c>
      <c r="D1863" t="s">
        <v>1829</v>
      </c>
      <c r="E1863" t="s">
        <v>1829</v>
      </c>
      <c r="F1863" t="s">
        <v>1829</v>
      </c>
      <c r="G1863" t="s">
        <v>1829</v>
      </c>
      <c r="H1863" t="s">
        <v>1829</v>
      </c>
      <c r="I1863" t="s">
        <v>1829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0</v>
      </c>
    </row>
    <row r="1864" spans="1:42" x14ac:dyDescent="0.2">
      <c r="A1864" t="s">
        <v>1829</v>
      </c>
      <c r="B1864" t="s">
        <v>1829</v>
      </c>
      <c r="C1864" t="s">
        <v>1829</v>
      </c>
      <c r="D1864" t="s">
        <v>1829</v>
      </c>
      <c r="E1864" t="s">
        <v>1829</v>
      </c>
      <c r="F1864" t="s">
        <v>1829</v>
      </c>
      <c r="G1864" t="s">
        <v>1829</v>
      </c>
      <c r="H1864" t="s">
        <v>1829</v>
      </c>
      <c r="I1864" t="s">
        <v>1829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0</v>
      </c>
    </row>
    <row r="1865" spans="1:42" x14ac:dyDescent="0.2">
      <c r="A1865" t="s">
        <v>1829</v>
      </c>
      <c r="B1865" t="s">
        <v>1829</v>
      </c>
      <c r="C1865" t="s">
        <v>1829</v>
      </c>
      <c r="D1865" t="s">
        <v>1829</v>
      </c>
      <c r="E1865" t="s">
        <v>1829</v>
      </c>
      <c r="F1865" t="s">
        <v>1829</v>
      </c>
      <c r="G1865" t="s">
        <v>1829</v>
      </c>
      <c r="H1865" t="s">
        <v>1829</v>
      </c>
      <c r="I1865" t="s">
        <v>1829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0</v>
      </c>
      <c r="AH1865">
        <v>0</v>
      </c>
      <c r="AI1865">
        <v>0</v>
      </c>
      <c r="AJ1865">
        <v>0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</row>
    <row r="1866" spans="1:42" x14ac:dyDescent="0.2">
      <c r="A1866" t="s">
        <v>1829</v>
      </c>
      <c r="B1866" t="s">
        <v>1829</v>
      </c>
      <c r="C1866" t="s">
        <v>1829</v>
      </c>
      <c r="D1866" t="s">
        <v>1829</v>
      </c>
      <c r="E1866" t="s">
        <v>1829</v>
      </c>
      <c r="F1866" t="s">
        <v>1829</v>
      </c>
      <c r="G1866" t="s">
        <v>1829</v>
      </c>
      <c r="H1866" t="s">
        <v>1829</v>
      </c>
      <c r="I1866" t="s">
        <v>1829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>
        <v>0</v>
      </c>
      <c r="AH1866">
        <v>0</v>
      </c>
      <c r="AI1866">
        <v>0</v>
      </c>
      <c r="AJ1866">
        <v>0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</row>
    <row r="1867" spans="1:42" x14ac:dyDescent="0.2">
      <c r="A1867" t="s">
        <v>1829</v>
      </c>
      <c r="B1867" t="s">
        <v>1829</v>
      </c>
      <c r="C1867" t="s">
        <v>1829</v>
      </c>
      <c r="D1867" t="s">
        <v>1829</v>
      </c>
      <c r="E1867" t="s">
        <v>1829</v>
      </c>
      <c r="F1867" t="s">
        <v>1829</v>
      </c>
      <c r="G1867" t="s">
        <v>1829</v>
      </c>
      <c r="H1867" t="s">
        <v>1829</v>
      </c>
      <c r="I1867" t="s">
        <v>1829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v>0</v>
      </c>
      <c r="AH1867">
        <v>0</v>
      </c>
      <c r="AI1867">
        <v>0</v>
      </c>
      <c r="AJ1867">
        <v>0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0</v>
      </c>
    </row>
    <row r="1868" spans="1:42" x14ac:dyDescent="0.2">
      <c r="A1868" t="s">
        <v>1829</v>
      </c>
      <c r="B1868" t="s">
        <v>1829</v>
      </c>
      <c r="C1868" t="s">
        <v>1829</v>
      </c>
      <c r="D1868" t="s">
        <v>1829</v>
      </c>
      <c r="E1868" t="s">
        <v>1829</v>
      </c>
      <c r="F1868" t="s">
        <v>1829</v>
      </c>
      <c r="G1868" t="s">
        <v>1829</v>
      </c>
      <c r="H1868" t="s">
        <v>1829</v>
      </c>
      <c r="I1868" t="s">
        <v>1829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0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</row>
    <row r="1869" spans="1:42" x14ac:dyDescent="0.2">
      <c r="A1869" t="s">
        <v>1829</v>
      </c>
      <c r="B1869" t="s">
        <v>1829</v>
      </c>
      <c r="C1869" t="s">
        <v>1829</v>
      </c>
      <c r="D1869" t="s">
        <v>1829</v>
      </c>
      <c r="E1869" t="s">
        <v>1829</v>
      </c>
      <c r="F1869" t="s">
        <v>1829</v>
      </c>
      <c r="G1869" t="s">
        <v>1829</v>
      </c>
      <c r="H1869" t="s">
        <v>1829</v>
      </c>
      <c r="I1869" t="s">
        <v>1829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>
        <v>0</v>
      </c>
      <c r="AH1869">
        <v>0</v>
      </c>
      <c r="AI1869">
        <v>0</v>
      </c>
      <c r="AJ1869">
        <v>0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0</v>
      </c>
    </row>
    <row r="1870" spans="1:42" x14ac:dyDescent="0.2">
      <c r="A1870" t="s">
        <v>1829</v>
      </c>
      <c r="B1870" t="s">
        <v>1829</v>
      </c>
      <c r="C1870" t="s">
        <v>1829</v>
      </c>
      <c r="D1870" t="s">
        <v>1829</v>
      </c>
      <c r="E1870" t="s">
        <v>1829</v>
      </c>
      <c r="F1870" t="s">
        <v>1829</v>
      </c>
      <c r="G1870" t="s">
        <v>1829</v>
      </c>
      <c r="H1870" t="s">
        <v>1829</v>
      </c>
      <c r="I1870" t="s">
        <v>1829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>
        <v>0</v>
      </c>
      <c r="AI1870">
        <v>0</v>
      </c>
      <c r="AJ1870">
        <v>0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0</v>
      </c>
    </row>
    <row r="1871" spans="1:42" x14ac:dyDescent="0.2">
      <c r="A1871" t="s">
        <v>1829</v>
      </c>
      <c r="B1871" t="s">
        <v>1829</v>
      </c>
      <c r="C1871" t="s">
        <v>1829</v>
      </c>
      <c r="D1871" t="s">
        <v>1829</v>
      </c>
      <c r="E1871" t="s">
        <v>1829</v>
      </c>
      <c r="F1871" t="s">
        <v>1829</v>
      </c>
      <c r="G1871" t="s">
        <v>1829</v>
      </c>
      <c r="H1871" t="s">
        <v>1829</v>
      </c>
      <c r="I1871" t="s">
        <v>1829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0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0</v>
      </c>
    </row>
    <row r="1872" spans="1:42" x14ac:dyDescent="0.2">
      <c r="A1872" t="s">
        <v>1829</v>
      </c>
      <c r="B1872" t="s">
        <v>1829</v>
      </c>
      <c r="C1872" t="s">
        <v>1829</v>
      </c>
      <c r="D1872" t="s">
        <v>1829</v>
      </c>
      <c r="E1872" t="s">
        <v>1829</v>
      </c>
      <c r="F1872" t="s">
        <v>1829</v>
      </c>
      <c r="G1872" t="s">
        <v>1829</v>
      </c>
      <c r="H1872" t="s">
        <v>1829</v>
      </c>
      <c r="I1872" t="s">
        <v>1829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0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>
        <v>0</v>
      </c>
    </row>
    <row r="1873" spans="1:42" x14ac:dyDescent="0.2">
      <c r="A1873" t="s">
        <v>1829</v>
      </c>
      <c r="B1873" t="s">
        <v>1829</v>
      </c>
      <c r="C1873" t="s">
        <v>1829</v>
      </c>
      <c r="D1873" t="s">
        <v>1829</v>
      </c>
      <c r="E1873" t="s">
        <v>1829</v>
      </c>
      <c r="F1873" t="s">
        <v>1829</v>
      </c>
      <c r="G1873" t="s">
        <v>1829</v>
      </c>
      <c r="H1873" t="s">
        <v>1829</v>
      </c>
      <c r="I1873" t="s">
        <v>1829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0</v>
      </c>
    </row>
    <row r="1874" spans="1:42" x14ac:dyDescent="0.2">
      <c r="A1874" t="s">
        <v>1829</v>
      </c>
      <c r="B1874" t="s">
        <v>1829</v>
      </c>
      <c r="C1874" t="s">
        <v>1829</v>
      </c>
      <c r="D1874" t="s">
        <v>1829</v>
      </c>
      <c r="E1874" t="s">
        <v>1829</v>
      </c>
      <c r="F1874" t="s">
        <v>1829</v>
      </c>
      <c r="G1874" t="s">
        <v>1829</v>
      </c>
      <c r="H1874" t="s">
        <v>1829</v>
      </c>
      <c r="I1874" t="s">
        <v>1829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0</v>
      </c>
    </row>
    <row r="1875" spans="1:42" x14ac:dyDescent="0.2">
      <c r="A1875" t="s">
        <v>1829</v>
      </c>
      <c r="B1875" t="s">
        <v>1829</v>
      </c>
      <c r="C1875" t="s">
        <v>1829</v>
      </c>
      <c r="D1875" t="s">
        <v>1829</v>
      </c>
      <c r="E1875" t="s">
        <v>1829</v>
      </c>
      <c r="F1875" t="s">
        <v>1829</v>
      </c>
      <c r="G1875" t="s">
        <v>1829</v>
      </c>
      <c r="H1875" t="s">
        <v>1829</v>
      </c>
      <c r="I1875" t="s">
        <v>1829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0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</row>
    <row r="1876" spans="1:42" x14ac:dyDescent="0.2">
      <c r="A1876" t="s">
        <v>1829</v>
      </c>
      <c r="B1876" t="s">
        <v>1829</v>
      </c>
      <c r="C1876" t="s">
        <v>1829</v>
      </c>
      <c r="D1876" t="s">
        <v>1829</v>
      </c>
      <c r="E1876" t="s">
        <v>1829</v>
      </c>
      <c r="F1876" t="s">
        <v>1829</v>
      </c>
      <c r="G1876" t="s">
        <v>1829</v>
      </c>
      <c r="H1876" t="s">
        <v>1829</v>
      </c>
      <c r="I1876" t="s">
        <v>1829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0</v>
      </c>
      <c r="AI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</row>
    <row r="1877" spans="1:42" x14ac:dyDescent="0.2">
      <c r="A1877" t="s">
        <v>1829</v>
      </c>
      <c r="B1877" t="s">
        <v>1829</v>
      </c>
      <c r="C1877" t="s">
        <v>1829</v>
      </c>
      <c r="D1877" t="s">
        <v>1829</v>
      </c>
      <c r="E1877" t="s">
        <v>1829</v>
      </c>
      <c r="F1877" t="s">
        <v>1829</v>
      </c>
      <c r="G1877" t="s">
        <v>1829</v>
      </c>
      <c r="H1877" t="s">
        <v>1829</v>
      </c>
      <c r="I1877" t="s">
        <v>1829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0</v>
      </c>
      <c r="AH1877">
        <v>0</v>
      </c>
      <c r="AI1877">
        <v>0</v>
      </c>
      <c r="AJ1877">
        <v>0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>
        <v>0</v>
      </c>
    </row>
    <row r="1878" spans="1:42" x14ac:dyDescent="0.2">
      <c r="A1878" t="s">
        <v>1829</v>
      </c>
      <c r="B1878" t="s">
        <v>1829</v>
      </c>
      <c r="C1878" t="s">
        <v>1829</v>
      </c>
      <c r="D1878" t="s">
        <v>1829</v>
      </c>
      <c r="E1878" t="s">
        <v>1829</v>
      </c>
      <c r="F1878" t="s">
        <v>1829</v>
      </c>
      <c r="G1878" t="s">
        <v>1829</v>
      </c>
      <c r="H1878" t="s">
        <v>1829</v>
      </c>
      <c r="I1878" t="s">
        <v>1829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>
        <v>0</v>
      </c>
    </row>
    <row r="1879" spans="1:42" x14ac:dyDescent="0.2">
      <c r="A1879" t="s">
        <v>1829</v>
      </c>
      <c r="B1879" t="s">
        <v>1829</v>
      </c>
      <c r="C1879" t="s">
        <v>1829</v>
      </c>
      <c r="D1879" t="s">
        <v>1829</v>
      </c>
      <c r="E1879" t="s">
        <v>1829</v>
      </c>
      <c r="F1879" t="s">
        <v>1829</v>
      </c>
      <c r="G1879" t="s">
        <v>1829</v>
      </c>
      <c r="H1879" t="s">
        <v>1829</v>
      </c>
      <c r="I1879" t="s">
        <v>1829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</row>
    <row r="1880" spans="1:42" x14ac:dyDescent="0.2">
      <c r="A1880" t="s">
        <v>1829</v>
      </c>
      <c r="B1880" t="s">
        <v>1829</v>
      </c>
      <c r="C1880" t="s">
        <v>1829</v>
      </c>
      <c r="D1880" t="s">
        <v>1829</v>
      </c>
      <c r="E1880" t="s">
        <v>1829</v>
      </c>
      <c r="F1880" t="s">
        <v>1829</v>
      </c>
      <c r="G1880" t="s">
        <v>1829</v>
      </c>
      <c r="H1880" t="s">
        <v>1829</v>
      </c>
      <c r="I1880" t="s">
        <v>1829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0</v>
      </c>
      <c r="AI1880">
        <v>0</v>
      </c>
      <c r="AJ1880">
        <v>0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>
        <v>0</v>
      </c>
    </row>
    <row r="1881" spans="1:42" x14ac:dyDescent="0.2">
      <c r="A1881" t="s">
        <v>1829</v>
      </c>
      <c r="B1881" t="s">
        <v>1829</v>
      </c>
      <c r="C1881" t="s">
        <v>1829</v>
      </c>
      <c r="D1881" t="s">
        <v>1829</v>
      </c>
      <c r="E1881" t="s">
        <v>1829</v>
      </c>
      <c r="F1881" t="s">
        <v>1829</v>
      </c>
      <c r="G1881" t="s">
        <v>1829</v>
      </c>
      <c r="H1881" t="s">
        <v>1829</v>
      </c>
      <c r="I1881" t="s">
        <v>1829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0</v>
      </c>
      <c r="AH1881">
        <v>0</v>
      </c>
      <c r="AI1881">
        <v>0</v>
      </c>
      <c r="AJ1881">
        <v>0</v>
      </c>
      <c r="AK1881">
        <v>0</v>
      </c>
      <c r="AL1881">
        <v>0</v>
      </c>
      <c r="AM1881">
        <v>0</v>
      </c>
      <c r="AN1881">
        <v>0</v>
      </c>
      <c r="AO1881">
        <v>0</v>
      </c>
      <c r="AP1881">
        <v>0</v>
      </c>
    </row>
    <row r="1882" spans="1:42" x14ac:dyDescent="0.2">
      <c r="A1882" t="s">
        <v>1829</v>
      </c>
      <c r="B1882" t="s">
        <v>1829</v>
      </c>
      <c r="C1882" t="s">
        <v>1829</v>
      </c>
      <c r="D1882" t="s">
        <v>1829</v>
      </c>
      <c r="E1882" t="s">
        <v>1829</v>
      </c>
      <c r="F1882" t="s">
        <v>1829</v>
      </c>
      <c r="G1882" t="s">
        <v>1829</v>
      </c>
      <c r="H1882" t="s">
        <v>1829</v>
      </c>
      <c r="I1882" t="s">
        <v>1829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</row>
    <row r="1883" spans="1:42" x14ac:dyDescent="0.2">
      <c r="A1883" t="s">
        <v>1829</v>
      </c>
      <c r="B1883" t="s">
        <v>1829</v>
      </c>
      <c r="C1883" t="s">
        <v>1829</v>
      </c>
      <c r="D1883" t="s">
        <v>1829</v>
      </c>
      <c r="E1883" t="s">
        <v>1829</v>
      </c>
      <c r="F1883" t="s">
        <v>1829</v>
      </c>
      <c r="G1883" t="s">
        <v>1829</v>
      </c>
      <c r="H1883" t="s">
        <v>1829</v>
      </c>
      <c r="I1883" t="s">
        <v>1829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</row>
    <row r="1884" spans="1:42" x14ac:dyDescent="0.2">
      <c r="A1884" t="s">
        <v>1829</v>
      </c>
      <c r="B1884" t="s">
        <v>1829</v>
      </c>
      <c r="C1884" t="s">
        <v>1829</v>
      </c>
      <c r="D1884" t="s">
        <v>1829</v>
      </c>
      <c r="E1884" t="s">
        <v>1829</v>
      </c>
      <c r="F1884" t="s">
        <v>1829</v>
      </c>
      <c r="G1884" t="s">
        <v>1829</v>
      </c>
      <c r="H1884" t="s">
        <v>1829</v>
      </c>
      <c r="I1884" t="s">
        <v>1829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0</v>
      </c>
      <c r="AI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</row>
    <row r="1885" spans="1:42" x14ac:dyDescent="0.2">
      <c r="A1885" t="s">
        <v>1829</v>
      </c>
      <c r="B1885" t="s">
        <v>1829</v>
      </c>
      <c r="C1885" t="s">
        <v>1829</v>
      </c>
      <c r="D1885" t="s">
        <v>1829</v>
      </c>
      <c r="E1885" t="s">
        <v>1829</v>
      </c>
      <c r="F1885" t="s">
        <v>1829</v>
      </c>
      <c r="G1885" t="s">
        <v>1829</v>
      </c>
      <c r="H1885" t="s">
        <v>1829</v>
      </c>
      <c r="I1885" t="s">
        <v>1829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0</v>
      </c>
    </row>
    <row r="1886" spans="1:42" x14ac:dyDescent="0.2">
      <c r="A1886" t="s">
        <v>1829</v>
      </c>
      <c r="B1886" t="s">
        <v>1829</v>
      </c>
      <c r="C1886" t="s">
        <v>1829</v>
      </c>
      <c r="D1886" t="s">
        <v>1829</v>
      </c>
      <c r="E1886" t="s">
        <v>1829</v>
      </c>
      <c r="F1886" t="s">
        <v>1829</v>
      </c>
      <c r="G1886" t="s">
        <v>1829</v>
      </c>
      <c r="H1886" t="s">
        <v>1829</v>
      </c>
      <c r="I1886" t="s">
        <v>1829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0</v>
      </c>
      <c r="AJ1886">
        <v>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0</v>
      </c>
    </row>
    <row r="1887" spans="1:42" x14ac:dyDescent="0.2">
      <c r="A1887" t="s">
        <v>1829</v>
      </c>
      <c r="B1887" t="s">
        <v>1829</v>
      </c>
      <c r="C1887" t="s">
        <v>1829</v>
      </c>
      <c r="D1887" t="s">
        <v>1829</v>
      </c>
      <c r="E1887" t="s">
        <v>1829</v>
      </c>
      <c r="F1887" t="s">
        <v>1829</v>
      </c>
      <c r="G1887" t="s">
        <v>1829</v>
      </c>
      <c r="H1887" t="s">
        <v>1829</v>
      </c>
      <c r="I1887" t="s">
        <v>1829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0</v>
      </c>
    </row>
    <row r="1888" spans="1:42" x14ac:dyDescent="0.2">
      <c r="A1888" t="s">
        <v>1829</v>
      </c>
      <c r="B1888" t="s">
        <v>1829</v>
      </c>
      <c r="C1888" t="s">
        <v>1829</v>
      </c>
      <c r="D1888" t="s">
        <v>1829</v>
      </c>
      <c r="E1888" t="s">
        <v>1829</v>
      </c>
      <c r="F1888" t="s">
        <v>1829</v>
      </c>
      <c r="G1888" t="s">
        <v>1829</v>
      </c>
      <c r="H1888" t="s">
        <v>1829</v>
      </c>
      <c r="I1888" t="s">
        <v>1829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0</v>
      </c>
    </row>
    <row r="1889" spans="1:42" x14ac:dyDescent="0.2">
      <c r="A1889" t="s">
        <v>1829</v>
      </c>
      <c r="B1889" t="s">
        <v>1829</v>
      </c>
      <c r="C1889" t="s">
        <v>1829</v>
      </c>
      <c r="D1889" t="s">
        <v>1829</v>
      </c>
      <c r="E1889" t="s">
        <v>1829</v>
      </c>
      <c r="F1889" t="s">
        <v>1829</v>
      </c>
      <c r="G1889" t="s">
        <v>1829</v>
      </c>
      <c r="H1889" t="s">
        <v>1829</v>
      </c>
      <c r="I1889" t="s">
        <v>1829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0</v>
      </c>
      <c r="AG1889">
        <v>0</v>
      </c>
      <c r="AH1889">
        <v>0</v>
      </c>
      <c r="AI1889">
        <v>0</v>
      </c>
      <c r="AJ1889">
        <v>0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>
        <v>0</v>
      </c>
    </row>
    <row r="1890" spans="1:42" x14ac:dyDescent="0.2">
      <c r="A1890" t="s">
        <v>1829</v>
      </c>
      <c r="B1890" t="s">
        <v>1829</v>
      </c>
      <c r="C1890" t="s">
        <v>1829</v>
      </c>
      <c r="D1890" t="s">
        <v>1829</v>
      </c>
      <c r="E1890" t="s">
        <v>1829</v>
      </c>
      <c r="F1890" t="s">
        <v>1829</v>
      </c>
      <c r="G1890" t="s">
        <v>1829</v>
      </c>
      <c r="H1890" t="s">
        <v>1829</v>
      </c>
      <c r="I1890" t="s">
        <v>1829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0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</row>
    <row r="1891" spans="1:42" x14ac:dyDescent="0.2">
      <c r="A1891" t="s">
        <v>1829</v>
      </c>
      <c r="B1891" t="s">
        <v>1829</v>
      </c>
      <c r="C1891" t="s">
        <v>1829</v>
      </c>
      <c r="D1891" t="s">
        <v>1829</v>
      </c>
      <c r="E1891" t="s">
        <v>1829</v>
      </c>
      <c r="F1891" t="s">
        <v>1829</v>
      </c>
      <c r="G1891" t="s">
        <v>1829</v>
      </c>
      <c r="H1891" t="s">
        <v>1829</v>
      </c>
      <c r="I1891" t="s">
        <v>1829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</row>
    <row r="1892" spans="1:42" x14ac:dyDescent="0.2">
      <c r="A1892" t="s">
        <v>1829</v>
      </c>
      <c r="B1892" t="s">
        <v>1829</v>
      </c>
      <c r="C1892" t="s">
        <v>1829</v>
      </c>
      <c r="D1892" t="s">
        <v>1829</v>
      </c>
      <c r="E1892" t="s">
        <v>1829</v>
      </c>
      <c r="F1892" t="s">
        <v>1829</v>
      </c>
      <c r="G1892" t="s">
        <v>1829</v>
      </c>
      <c r="H1892" t="s">
        <v>1829</v>
      </c>
      <c r="I1892" t="s">
        <v>1829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</row>
    <row r="1893" spans="1:42" x14ac:dyDescent="0.2">
      <c r="A1893" t="s">
        <v>1829</v>
      </c>
      <c r="B1893" t="s">
        <v>1829</v>
      </c>
      <c r="C1893" t="s">
        <v>1829</v>
      </c>
      <c r="D1893" t="s">
        <v>1829</v>
      </c>
      <c r="E1893" t="s">
        <v>1829</v>
      </c>
      <c r="F1893" t="s">
        <v>1829</v>
      </c>
      <c r="G1893" t="s">
        <v>1829</v>
      </c>
      <c r="H1893" t="s">
        <v>1829</v>
      </c>
      <c r="I1893" t="s">
        <v>1829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</row>
    <row r="1894" spans="1:42" x14ac:dyDescent="0.2">
      <c r="A1894" t="s">
        <v>1829</v>
      </c>
      <c r="B1894" t="s">
        <v>1829</v>
      </c>
      <c r="C1894" t="s">
        <v>1829</v>
      </c>
      <c r="D1894" t="s">
        <v>1829</v>
      </c>
      <c r="E1894" t="s">
        <v>1829</v>
      </c>
      <c r="F1894" t="s">
        <v>1829</v>
      </c>
      <c r="G1894" t="s">
        <v>1829</v>
      </c>
      <c r="H1894" t="s">
        <v>1829</v>
      </c>
      <c r="I1894" t="s">
        <v>1829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</row>
    <row r="1895" spans="1:42" x14ac:dyDescent="0.2">
      <c r="A1895" t="s">
        <v>1829</v>
      </c>
      <c r="B1895" t="s">
        <v>1829</v>
      </c>
      <c r="C1895" t="s">
        <v>1829</v>
      </c>
      <c r="D1895" t="s">
        <v>1829</v>
      </c>
      <c r="E1895" t="s">
        <v>1829</v>
      </c>
      <c r="F1895" t="s">
        <v>1829</v>
      </c>
      <c r="G1895" t="s">
        <v>1829</v>
      </c>
      <c r="H1895" t="s">
        <v>1829</v>
      </c>
      <c r="I1895" t="s">
        <v>1829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>
        <v>0</v>
      </c>
      <c r="AI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0</v>
      </c>
    </row>
    <row r="1896" spans="1:42" x14ac:dyDescent="0.2">
      <c r="A1896" t="s">
        <v>1829</v>
      </c>
      <c r="B1896" t="s">
        <v>1829</v>
      </c>
      <c r="C1896" t="s">
        <v>1829</v>
      </c>
      <c r="D1896" t="s">
        <v>1829</v>
      </c>
      <c r="E1896" t="s">
        <v>1829</v>
      </c>
      <c r="F1896" t="s">
        <v>1829</v>
      </c>
      <c r="G1896" t="s">
        <v>1829</v>
      </c>
      <c r="H1896" t="s">
        <v>1829</v>
      </c>
      <c r="I1896" t="s">
        <v>1829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</row>
    <row r="1897" spans="1:42" x14ac:dyDescent="0.2">
      <c r="A1897" t="s">
        <v>1829</v>
      </c>
      <c r="B1897" t="s">
        <v>1829</v>
      </c>
      <c r="C1897" t="s">
        <v>1829</v>
      </c>
      <c r="D1897" t="s">
        <v>1829</v>
      </c>
      <c r="E1897" t="s">
        <v>1829</v>
      </c>
      <c r="F1897" t="s">
        <v>1829</v>
      </c>
      <c r="G1897" t="s">
        <v>1829</v>
      </c>
      <c r="H1897" t="s">
        <v>1829</v>
      </c>
      <c r="I1897" t="s">
        <v>1829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0</v>
      </c>
      <c r="AJ1897">
        <v>0</v>
      </c>
      <c r="AK1897">
        <v>0</v>
      </c>
      <c r="AL1897">
        <v>0</v>
      </c>
      <c r="AM1897">
        <v>0</v>
      </c>
      <c r="AN1897">
        <v>0</v>
      </c>
      <c r="AO1897">
        <v>0</v>
      </c>
      <c r="AP1897">
        <v>0</v>
      </c>
    </row>
    <row r="1898" spans="1:42" x14ac:dyDescent="0.2">
      <c r="A1898" t="s">
        <v>1829</v>
      </c>
      <c r="B1898" t="s">
        <v>1829</v>
      </c>
      <c r="C1898" t="s">
        <v>1829</v>
      </c>
      <c r="D1898" t="s">
        <v>1829</v>
      </c>
      <c r="E1898" t="s">
        <v>1829</v>
      </c>
      <c r="F1898" t="s">
        <v>1829</v>
      </c>
      <c r="G1898" t="s">
        <v>1829</v>
      </c>
      <c r="H1898" t="s">
        <v>1829</v>
      </c>
      <c r="I1898" t="s">
        <v>1829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>
        <v>0</v>
      </c>
      <c r="AI1898">
        <v>0</v>
      </c>
      <c r="AJ1898">
        <v>0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>
        <v>0</v>
      </c>
    </row>
    <row r="1899" spans="1:42" x14ac:dyDescent="0.2">
      <c r="A1899" t="s">
        <v>1829</v>
      </c>
      <c r="B1899" t="s">
        <v>1829</v>
      </c>
      <c r="C1899" t="s">
        <v>1829</v>
      </c>
      <c r="D1899" t="s">
        <v>1829</v>
      </c>
      <c r="E1899" t="s">
        <v>1829</v>
      </c>
      <c r="F1899" t="s">
        <v>1829</v>
      </c>
      <c r="G1899" t="s">
        <v>1829</v>
      </c>
      <c r="H1899" t="s">
        <v>1829</v>
      </c>
      <c r="I1899" t="s">
        <v>1829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0</v>
      </c>
      <c r="AI1899">
        <v>0</v>
      </c>
      <c r="AJ1899">
        <v>0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</row>
    <row r="1900" spans="1:42" x14ac:dyDescent="0.2">
      <c r="A1900" t="s">
        <v>1829</v>
      </c>
      <c r="B1900" t="s">
        <v>1829</v>
      </c>
      <c r="C1900" t="s">
        <v>1829</v>
      </c>
      <c r="D1900" t="s">
        <v>1829</v>
      </c>
      <c r="E1900" t="s">
        <v>1829</v>
      </c>
      <c r="F1900" t="s">
        <v>1829</v>
      </c>
      <c r="G1900" t="s">
        <v>1829</v>
      </c>
      <c r="H1900" t="s">
        <v>1829</v>
      </c>
      <c r="I1900" t="s">
        <v>1829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>
        <v>0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</row>
    <row r="1901" spans="1:42" x14ac:dyDescent="0.2">
      <c r="A1901" t="s">
        <v>1829</v>
      </c>
      <c r="B1901" t="s">
        <v>1829</v>
      </c>
      <c r="C1901" t="s">
        <v>1829</v>
      </c>
      <c r="D1901" t="s">
        <v>1829</v>
      </c>
      <c r="E1901" t="s">
        <v>1829</v>
      </c>
      <c r="F1901" t="s">
        <v>1829</v>
      </c>
      <c r="G1901" t="s">
        <v>1829</v>
      </c>
      <c r="H1901" t="s">
        <v>1829</v>
      </c>
      <c r="I1901" t="s">
        <v>1829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</row>
    <row r="1902" spans="1:42" x14ac:dyDescent="0.2">
      <c r="A1902" t="s">
        <v>1829</v>
      </c>
      <c r="B1902" t="s">
        <v>1829</v>
      </c>
      <c r="C1902" t="s">
        <v>1829</v>
      </c>
      <c r="D1902" t="s">
        <v>1829</v>
      </c>
      <c r="E1902" t="s">
        <v>1829</v>
      </c>
      <c r="F1902" t="s">
        <v>1829</v>
      </c>
      <c r="G1902" t="s">
        <v>1829</v>
      </c>
      <c r="H1902" t="s">
        <v>1829</v>
      </c>
      <c r="I1902" t="s">
        <v>1829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0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0</v>
      </c>
    </row>
    <row r="1903" spans="1:42" x14ac:dyDescent="0.2">
      <c r="A1903" t="s">
        <v>1829</v>
      </c>
      <c r="B1903" t="s">
        <v>1829</v>
      </c>
      <c r="C1903" t="s">
        <v>1829</v>
      </c>
      <c r="D1903" t="s">
        <v>1829</v>
      </c>
      <c r="E1903" t="s">
        <v>1829</v>
      </c>
      <c r="F1903" t="s">
        <v>1829</v>
      </c>
      <c r="G1903" t="s">
        <v>1829</v>
      </c>
      <c r="H1903" t="s">
        <v>1829</v>
      </c>
      <c r="I1903" t="s">
        <v>1829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>
        <v>0</v>
      </c>
      <c r="AH1903">
        <v>0</v>
      </c>
      <c r="AI1903">
        <v>0</v>
      </c>
      <c r="AJ1903">
        <v>0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>
        <v>0</v>
      </c>
    </row>
    <row r="1904" spans="1:42" x14ac:dyDescent="0.2">
      <c r="A1904" t="s">
        <v>1829</v>
      </c>
      <c r="B1904" t="s">
        <v>1829</v>
      </c>
      <c r="C1904" t="s">
        <v>1829</v>
      </c>
      <c r="D1904" t="s">
        <v>1829</v>
      </c>
      <c r="E1904" t="s">
        <v>1829</v>
      </c>
      <c r="F1904" t="s">
        <v>1829</v>
      </c>
      <c r="G1904" t="s">
        <v>1829</v>
      </c>
      <c r="H1904" t="s">
        <v>1829</v>
      </c>
      <c r="I1904" t="s">
        <v>1829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0</v>
      </c>
      <c r="AI1904">
        <v>0</v>
      </c>
      <c r="AJ1904">
        <v>0</v>
      </c>
      <c r="AK1904">
        <v>0</v>
      </c>
      <c r="AL1904">
        <v>0</v>
      </c>
      <c r="AM1904">
        <v>0</v>
      </c>
      <c r="AN1904">
        <v>0</v>
      </c>
      <c r="AO1904">
        <v>0</v>
      </c>
      <c r="AP1904">
        <v>0</v>
      </c>
    </row>
    <row r="1905" spans="1:42" x14ac:dyDescent="0.2">
      <c r="A1905" t="s">
        <v>1829</v>
      </c>
      <c r="B1905" t="s">
        <v>1829</v>
      </c>
      <c r="C1905" t="s">
        <v>1829</v>
      </c>
      <c r="D1905" t="s">
        <v>1829</v>
      </c>
      <c r="E1905" t="s">
        <v>1829</v>
      </c>
      <c r="F1905" t="s">
        <v>1829</v>
      </c>
      <c r="G1905" t="s">
        <v>1829</v>
      </c>
      <c r="H1905" t="s">
        <v>1829</v>
      </c>
      <c r="I1905" t="s">
        <v>1829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0</v>
      </c>
      <c r="AI1905">
        <v>0</v>
      </c>
      <c r="AJ1905">
        <v>0</v>
      </c>
      <c r="AK1905">
        <v>0</v>
      </c>
      <c r="AL1905">
        <v>0</v>
      </c>
      <c r="AM1905">
        <v>0</v>
      </c>
      <c r="AN1905">
        <v>0</v>
      </c>
      <c r="AO1905">
        <v>0</v>
      </c>
      <c r="AP1905">
        <v>0</v>
      </c>
    </row>
    <row r="1906" spans="1:42" x14ac:dyDescent="0.2">
      <c r="A1906" t="s">
        <v>1829</v>
      </c>
      <c r="B1906" t="s">
        <v>1829</v>
      </c>
      <c r="C1906" t="s">
        <v>1829</v>
      </c>
      <c r="D1906" t="s">
        <v>1829</v>
      </c>
      <c r="E1906" t="s">
        <v>1829</v>
      </c>
      <c r="F1906" t="s">
        <v>1829</v>
      </c>
      <c r="G1906" t="s">
        <v>1829</v>
      </c>
      <c r="H1906" t="s">
        <v>1829</v>
      </c>
      <c r="I1906" t="s">
        <v>1829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0</v>
      </c>
      <c r="AI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0</v>
      </c>
    </row>
    <row r="1907" spans="1:42" x14ac:dyDescent="0.2">
      <c r="A1907" t="s">
        <v>1829</v>
      </c>
      <c r="B1907" t="s">
        <v>1829</v>
      </c>
      <c r="C1907" t="s">
        <v>1829</v>
      </c>
      <c r="D1907" t="s">
        <v>1829</v>
      </c>
      <c r="E1907" t="s">
        <v>1829</v>
      </c>
      <c r="F1907" t="s">
        <v>1829</v>
      </c>
      <c r="G1907" t="s">
        <v>1829</v>
      </c>
      <c r="H1907" t="s">
        <v>1829</v>
      </c>
      <c r="I1907" t="s">
        <v>1829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0</v>
      </c>
      <c r="AI1907">
        <v>0</v>
      </c>
      <c r="AJ1907">
        <v>0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>
        <v>0</v>
      </c>
    </row>
    <row r="1908" spans="1:42" x14ac:dyDescent="0.2">
      <c r="A1908" t="s">
        <v>1829</v>
      </c>
      <c r="B1908" t="s">
        <v>1829</v>
      </c>
      <c r="C1908" t="s">
        <v>1829</v>
      </c>
      <c r="D1908" t="s">
        <v>1829</v>
      </c>
      <c r="E1908" t="s">
        <v>1829</v>
      </c>
      <c r="F1908" t="s">
        <v>1829</v>
      </c>
      <c r="G1908" t="s">
        <v>1829</v>
      </c>
      <c r="H1908" t="s">
        <v>1829</v>
      </c>
      <c r="I1908" t="s">
        <v>1829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0</v>
      </c>
    </row>
    <row r="1909" spans="1:42" x14ac:dyDescent="0.2">
      <c r="A1909" t="s">
        <v>1829</v>
      </c>
      <c r="B1909" t="s">
        <v>1829</v>
      </c>
      <c r="C1909" t="s">
        <v>1829</v>
      </c>
      <c r="D1909" t="s">
        <v>1829</v>
      </c>
      <c r="E1909" t="s">
        <v>1829</v>
      </c>
      <c r="F1909" t="s">
        <v>1829</v>
      </c>
      <c r="G1909" t="s">
        <v>1829</v>
      </c>
      <c r="H1909" t="s">
        <v>1829</v>
      </c>
      <c r="I1909" t="s">
        <v>1829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0</v>
      </c>
      <c r="AI1909">
        <v>0</v>
      </c>
      <c r="AJ1909">
        <v>0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>
        <v>0</v>
      </c>
    </row>
    <row r="1910" spans="1:42" x14ac:dyDescent="0.2">
      <c r="A1910" t="s">
        <v>1829</v>
      </c>
      <c r="B1910" t="s">
        <v>1829</v>
      </c>
      <c r="C1910" t="s">
        <v>1829</v>
      </c>
      <c r="D1910" t="s">
        <v>1829</v>
      </c>
      <c r="E1910" t="s">
        <v>1829</v>
      </c>
      <c r="F1910" t="s">
        <v>1829</v>
      </c>
      <c r="G1910" t="s">
        <v>1829</v>
      </c>
      <c r="H1910" t="s">
        <v>1829</v>
      </c>
      <c r="I1910" t="s">
        <v>1829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>
        <v>0</v>
      </c>
    </row>
    <row r="1911" spans="1:42" x14ac:dyDescent="0.2">
      <c r="A1911" t="s">
        <v>1829</v>
      </c>
      <c r="B1911" t="s">
        <v>1829</v>
      </c>
      <c r="C1911" t="s">
        <v>1829</v>
      </c>
      <c r="D1911" t="s">
        <v>1829</v>
      </c>
      <c r="E1911" t="s">
        <v>1829</v>
      </c>
      <c r="F1911" t="s">
        <v>1829</v>
      </c>
      <c r="G1911" t="s">
        <v>1829</v>
      </c>
      <c r="H1911" t="s">
        <v>1829</v>
      </c>
      <c r="I1911" t="s">
        <v>1829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>
        <v>0</v>
      </c>
      <c r="AI1911">
        <v>0</v>
      </c>
      <c r="AJ1911">
        <v>0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>
        <v>0</v>
      </c>
    </row>
    <row r="1912" spans="1:42" x14ac:dyDescent="0.2">
      <c r="A1912" t="s">
        <v>1829</v>
      </c>
      <c r="B1912" t="s">
        <v>1829</v>
      </c>
      <c r="C1912" t="s">
        <v>1829</v>
      </c>
      <c r="D1912" t="s">
        <v>1829</v>
      </c>
      <c r="E1912" t="s">
        <v>1829</v>
      </c>
      <c r="F1912" t="s">
        <v>1829</v>
      </c>
      <c r="G1912" t="s">
        <v>1829</v>
      </c>
      <c r="H1912" t="s">
        <v>1829</v>
      </c>
      <c r="I1912" t="s">
        <v>1829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0</v>
      </c>
      <c r="AH1912">
        <v>0</v>
      </c>
      <c r="AI1912">
        <v>0</v>
      </c>
      <c r="AJ1912">
        <v>0</v>
      </c>
      <c r="AK1912">
        <v>0</v>
      </c>
      <c r="AL1912">
        <v>0</v>
      </c>
      <c r="AM1912">
        <v>0</v>
      </c>
      <c r="AN1912">
        <v>0</v>
      </c>
      <c r="AO1912">
        <v>0</v>
      </c>
      <c r="AP1912">
        <v>0</v>
      </c>
    </row>
    <row r="1913" spans="1:42" x14ac:dyDescent="0.2">
      <c r="A1913" t="s">
        <v>1829</v>
      </c>
      <c r="B1913" t="s">
        <v>1829</v>
      </c>
      <c r="C1913" t="s">
        <v>1829</v>
      </c>
      <c r="D1913" t="s">
        <v>1829</v>
      </c>
      <c r="E1913" t="s">
        <v>1829</v>
      </c>
      <c r="F1913" t="s">
        <v>1829</v>
      </c>
      <c r="G1913" t="s">
        <v>1829</v>
      </c>
      <c r="H1913" t="s">
        <v>1829</v>
      </c>
      <c r="I1913" t="s">
        <v>1829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0</v>
      </c>
      <c r="AH1913">
        <v>0</v>
      </c>
      <c r="AI1913">
        <v>0</v>
      </c>
      <c r="AJ1913">
        <v>0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0</v>
      </c>
    </row>
    <row r="1914" spans="1:42" x14ac:dyDescent="0.2">
      <c r="A1914" t="s">
        <v>1829</v>
      </c>
      <c r="B1914" t="s">
        <v>1829</v>
      </c>
      <c r="C1914" t="s">
        <v>1829</v>
      </c>
      <c r="D1914" t="s">
        <v>1829</v>
      </c>
      <c r="E1914" t="s">
        <v>1829</v>
      </c>
      <c r="F1914" t="s">
        <v>1829</v>
      </c>
      <c r="G1914" t="s">
        <v>1829</v>
      </c>
      <c r="H1914" t="s">
        <v>1829</v>
      </c>
      <c r="I1914" t="s">
        <v>1829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0</v>
      </c>
      <c r="AH1914">
        <v>0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0</v>
      </c>
    </row>
    <row r="1915" spans="1:42" x14ac:dyDescent="0.2">
      <c r="A1915" t="s">
        <v>1829</v>
      </c>
      <c r="B1915" t="s">
        <v>1829</v>
      </c>
      <c r="C1915" t="s">
        <v>1829</v>
      </c>
      <c r="D1915" t="s">
        <v>1829</v>
      </c>
      <c r="E1915" t="s">
        <v>1829</v>
      </c>
      <c r="F1915" t="s">
        <v>1829</v>
      </c>
      <c r="G1915" t="s">
        <v>1829</v>
      </c>
      <c r="H1915" t="s">
        <v>1829</v>
      </c>
      <c r="I1915" t="s">
        <v>1829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0</v>
      </c>
    </row>
    <row r="1916" spans="1:42" x14ac:dyDescent="0.2">
      <c r="A1916" t="s">
        <v>1829</v>
      </c>
      <c r="B1916" t="s">
        <v>1829</v>
      </c>
      <c r="C1916" t="s">
        <v>1829</v>
      </c>
      <c r="D1916" t="s">
        <v>1829</v>
      </c>
      <c r="E1916" t="s">
        <v>1829</v>
      </c>
      <c r="F1916" t="s">
        <v>1829</v>
      </c>
      <c r="G1916" t="s">
        <v>1829</v>
      </c>
      <c r="H1916" t="s">
        <v>1829</v>
      </c>
      <c r="I1916" t="s">
        <v>1829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  <c r="AH1916">
        <v>0</v>
      </c>
      <c r="AI1916">
        <v>0</v>
      </c>
      <c r="AJ1916">
        <v>0</v>
      </c>
      <c r="AK1916">
        <v>0</v>
      </c>
      <c r="AL1916">
        <v>0</v>
      </c>
      <c r="AM1916">
        <v>0</v>
      </c>
      <c r="AN1916">
        <v>0</v>
      </c>
      <c r="AO1916">
        <v>0</v>
      </c>
      <c r="AP1916">
        <v>0</v>
      </c>
    </row>
    <row r="1917" spans="1:42" x14ac:dyDescent="0.2">
      <c r="A1917" t="s">
        <v>1829</v>
      </c>
      <c r="B1917" t="s">
        <v>1829</v>
      </c>
      <c r="C1917" t="s">
        <v>1829</v>
      </c>
      <c r="D1917" t="s">
        <v>1829</v>
      </c>
      <c r="E1917" t="s">
        <v>1829</v>
      </c>
      <c r="F1917" t="s">
        <v>1829</v>
      </c>
      <c r="G1917" t="s">
        <v>1829</v>
      </c>
      <c r="H1917" t="s">
        <v>1829</v>
      </c>
      <c r="I1917" t="s">
        <v>1829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0</v>
      </c>
      <c r="AI1917">
        <v>0</v>
      </c>
      <c r="AJ1917">
        <v>0</v>
      </c>
      <c r="AK1917">
        <v>0</v>
      </c>
      <c r="AL1917">
        <v>0</v>
      </c>
      <c r="AM1917">
        <v>0</v>
      </c>
      <c r="AN1917">
        <v>0</v>
      </c>
      <c r="AO1917">
        <v>0</v>
      </c>
      <c r="AP1917">
        <v>0</v>
      </c>
    </row>
    <row r="1918" spans="1:42" x14ac:dyDescent="0.2">
      <c r="A1918" t="s">
        <v>1829</v>
      </c>
      <c r="B1918" t="s">
        <v>1829</v>
      </c>
      <c r="C1918" t="s">
        <v>1829</v>
      </c>
      <c r="D1918" t="s">
        <v>1829</v>
      </c>
      <c r="E1918" t="s">
        <v>1829</v>
      </c>
      <c r="F1918" t="s">
        <v>1829</v>
      </c>
      <c r="G1918" t="s">
        <v>1829</v>
      </c>
      <c r="H1918" t="s">
        <v>1829</v>
      </c>
      <c r="I1918" t="s">
        <v>1829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0</v>
      </c>
      <c r="AH1918">
        <v>0</v>
      </c>
      <c r="AI1918">
        <v>0</v>
      </c>
      <c r="AJ1918">
        <v>0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>
        <v>0</v>
      </c>
    </row>
    <row r="1919" spans="1:42" x14ac:dyDescent="0.2">
      <c r="A1919" t="s">
        <v>1829</v>
      </c>
      <c r="B1919" t="s">
        <v>1829</v>
      </c>
      <c r="C1919" t="s">
        <v>1829</v>
      </c>
      <c r="D1919" t="s">
        <v>1829</v>
      </c>
      <c r="E1919" t="s">
        <v>1829</v>
      </c>
      <c r="F1919" t="s">
        <v>1829</v>
      </c>
      <c r="G1919" t="s">
        <v>1829</v>
      </c>
      <c r="H1919" t="s">
        <v>1829</v>
      </c>
      <c r="I1919" t="s">
        <v>1829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0</v>
      </c>
      <c r="AI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0</v>
      </c>
    </row>
    <row r="1920" spans="1:42" x14ac:dyDescent="0.2">
      <c r="A1920" t="s">
        <v>1829</v>
      </c>
      <c r="B1920" t="s">
        <v>1829</v>
      </c>
      <c r="C1920" t="s">
        <v>1829</v>
      </c>
      <c r="D1920" t="s">
        <v>1829</v>
      </c>
      <c r="E1920" t="s">
        <v>1829</v>
      </c>
      <c r="F1920" t="s">
        <v>1829</v>
      </c>
      <c r="G1920" t="s">
        <v>1829</v>
      </c>
      <c r="H1920" t="s">
        <v>1829</v>
      </c>
      <c r="I1920" t="s">
        <v>1829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0</v>
      </c>
      <c r="AI1920">
        <v>0</v>
      </c>
      <c r="AJ1920">
        <v>0</v>
      </c>
      <c r="AK1920">
        <v>0</v>
      </c>
      <c r="AL1920">
        <v>0</v>
      </c>
      <c r="AM1920">
        <v>0</v>
      </c>
      <c r="AN1920">
        <v>0</v>
      </c>
      <c r="AO1920">
        <v>0</v>
      </c>
      <c r="AP1920">
        <v>0</v>
      </c>
    </row>
    <row r="1921" spans="1:42" x14ac:dyDescent="0.2">
      <c r="A1921" t="s">
        <v>1829</v>
      </c>
      <c r="B1921" t="s">
        <v>1829</v>
      </c>
      <c r="C1921" t="s">
        <v>1829</v>
      </c>
      <c r="D1921" t="s">
        <v>1829</v>
      </c>
      <c r="E1921" t="s">
        <v>1829</v>
      </c>
      <c r="F1921" t="s">
        <v>1829</v>
      </c>
      <c r="G1921" t="s">
        <v>1829</v>
      </c>
      <c r="H1921" t="s">
        <v>1829</v>
      </c>
      <c r="I1921" t="s">
        <v>1829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0</v>
      </c>
      <c r="AJ1921">
        <v>0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>
        <v>0</v>
      </c>
    </row>
    <row r="1922" spans="1:42" x14ac:dyDescent="0.2">
      <c r="A1922" t="s">
        <v>1829</v>
      </c>
      <c r="B1922" t="s">
        <v>1829</v>
      </c>
      <c r="C1922" t="s">
        <v>1829</v>
      </c>
      <c r="D1922" t="s">
        <v>1829</v>
      </c>
      <c r="E1922" t="s">
        <v>1829</v>
      </c>
      <c r="F1922" t="s">
        <v>1829</v>
      </c>
      <c r="G1922" t="s">
        <v>1829</v>
      </c>
      <c r="H1922" t="s">
        <v>1829</v>
      </c>
      <c r="I1922" t="s">
        <v>1829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0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>
        <v>0</v>
      </c>
    </row>
    <row r="1923" spans="1:42" x14ac:dyDescent="0.2">
      <c r="A1923" t="s">
        <v>1829</v>
      </c>
      <c r="B1923" t="s">
        <v>1829</v>
      </c>
      <c r="C1923" t="s">
        <v>1829</v>
      </c>
      <c r="D1923" t="s">
        <v>1829</v>
      </c>
      <c r="E1923" t="s">
        <v>1829</v>
      </c>
      <c r="F1923" t="s">
        <v>1829</v>
      </c>
      <c r="G1923" t="s">
        <v>1829</v>
      </c>
      <c r="H1923" t="s">
        <v>1829</v>
      </c>
      <c r="I1923" t="s">
        <v>1829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0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>
        <v>0</v>
      </c>
    </row>
    <row r="1924" spans="1:42" x14ac:dyDescent="0.2">
      <c r="A1924" t="s">
        <v>1829</v>
      </c>
      <c r="B1924" t="s">
        <v>1829</v>
      </c>
      <c r="C1924" t="s">
        <v>1829</v>
      </c>
      <c r="D1924" t="s">
        <v>1829</v>
      </c>
      <c r="E1924" t="s">
        <v>1829</v>
      </c>
      <c r="F1924" t="s">
        <v>1829</v>
      </c>
      <c r="G1924" t="s">
        <v>1829</v>
      </c>
      <c r="H1924" t="s">
        <v>1829</v>
      </c>
      <c r="I1924" t="s">
        <v>1829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>
        <v>0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0</v>
      </c>
    </row>
    <row r="1925" spans="1:42" x14ac:dyDescent="0.2">
      <c r="A1925" t="s">
        <v>1829</v>
      </c>
      <c r="B1925" t="s">
        <v>1829</v>
      </c>
      <c r="C1925" t="s">
        <v>1829</v>
      </c>
      <c r="D1925" t="s">
        <v>1829</v>
      </c>
      <c r="E1925" t="s">
        <v>1829</v>
      </c>
      <c r="F1925" t="s">
        <v>1829</v>
      </c>
      <c r="G1925" t="s">
        <v>1829</v>
      </c>
      <c r="H1925" t="s">
        <v>1829</v>
      </c>
      <c r="I1925" t="s">
        <v>1829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</row>
    <row r="1926" spans="1:42" x14ac:dyDescent="0.2">
      <c r="A1926" t="s">
        <v>1829</v>
      </c>
      <c r="B1926" t="s">
        <v>1829</v>
      </c>
      <c r="C1926" t="s">
        <v>1829</v>
      </c>
      <c r="D1926" t="s">
        <v>1829</v>
      </c>
      <c r="E1926" t="s">
        <v>1829</v>
      </c>
      <c r="F1926" t="s">
        <v>1829</v>
      </c>
      <c r="G1926" t="s">
        <v>1829</v>
      </c>
      <c r="H1926" t="s">
        <v>1829</v>
      </c>
      <c r="I1926" t="s">
        <v>1829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0</v>
      </c>
      <c r="AH1926">
        <v>0</v>
      </c>
      <c r="AI1926">
        <v>0</v>
      </c>
      <c r="AJ1926">
        <v>0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>
        <v>0</v>
      </c>
    </row>
    <row r="1927" spans="1:42" x14ac:dyDescent="0.2">
      <c r="A1927" t="s">
        <v>1829</v>
      </c>
      <c r="B1927" t="s">
        <v>1829</v>
      </c>
      <c r="C1927" t="s">
        <v>1829</v>
      </c>
      <c r="D1927" t="s">
        <v>1829</v>
      </c>
      <c r="E1927" t="s">
        <v>1829</v>
      </c>
      <c r="F1927" t="s">
        <v>1829</v>
      </c>
      <c r="G1927" t="s">
        <v>1829</v>
      </c>
      <c r="H1927" t="s">
        <v>1829</v>
      </c>
      <c r="I1927" t="s">
        <v>1829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0</v>
      </c>
      <c r="AI1927">
        <v>0</v>
      </c>
      <c r="AJ1927">
        <v>0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0</v>
      </c>
    </row>
    <row r="1928" spans="1:42" x14ac:dyDescent="0.2">
      <c r="A1928" t="s">
        <v>1829</v>
      </c>
      <c r="B1928" t="s">
        <v>1829</v>
      </c>
      <c r="C1928" t="s">
        <v>1829</v>
      </c>
      <c r="D1928" t="s">
        <v>1829</v>
      </c>
      <c r="E1928" t="s">
        <v>1829</v>
      </c>
      <c r="F1928" t="s">
        <v>1829</v>
      </c>
      <c r="G1928" t="s">
        <v>1829</v>
      </c>
      <c r="H1928" t="s">
        <v>1829</v>
      </c>
      <c r="I1928" t="s">
        <v>1829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>
        <v>0</v>
      </c>
    </row>
    <row r="1929" spans="1:42" x14ac:dyDescent="0.2">
      <c r="A1929" t="s">
        <v>1829</v>
      </c>
      <c r="B1929" t="s">
        <v>1829</v>
      </c>
      <c r="C1929" t="s">
        <v>1829</v>
      </c>
      <c r="D1929" t="s">
        <v>1829</v>
      </c>
      <c r="E1929" t="s">
        <v>1829</v>
      </c>
      <c r="F1929" t="s">
        <v>1829</v>
      </c>
      <c r="G1929" t="s">
        <v>1829</v>
      </c>
      <c r="H1929" t="s">
        <v>1829</v>
      </c>
      <c r="I1929" t="s">
        <v>1829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  <c r="AG1929">
        <v>0</v>
      </c>
      <c r="AH1929">
        <v>0</v>
      </c>
      <c r="AI1929">
        <v>0</v>
      </c>
      <c r="AJ1929">
        <v>0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0</v>
      </c>
    </row>
    <row r="1930" spans="1:42" x14ac:dyDescent="0.2">
      <c r="A1930" t="s">
        <v>1829</v>
      </c>
      <c r="B1930" t="s">
        <v>1829</v>
      </c>
      <c r="C1930" t="s">
        <v>1829</v>
      </c>
      <c r="D1930" t="s">
        <v>1829</v>
      </c>
      <c r="E1930" t="s">
        <v>1829</v>
      </c>
      <c r="F1930" t="s">
        <v>1829</v>
      </c>
      <c r="G1930" t="s">
        <v>1829</v>
      </c>
      <c r="H1930" t="s">
        <v>1829</v>
      </c>
      <c r="I1930" t="s">
        <v>1829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>
        <v>0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>
        <v>0</v>
      </c>
    </row>
    <row r="1931" spans="1:42" x14ac:dyDescent="0.2">
      <c r="A1931" t="s">
        <v>1829</v>
      </c>
      <c r="B1931" t="s">
        <v>1829</v>
      </c>
      <c r="C1931" t="s">
        <v>1829</v>
      </c>
      <c r="D1931" t="s">
        <v>1829</v>
      </c>
      <c r="E1931" t="s">
        <v>1829</v>
      </c>
      <c r="F1931" t="s">
        <v>1829</v>
      </c>
      <c r="G1931" t="s">
        <v>1829</v>
      </c>
      <c r="H1931" t="s">
        <v>1829</v>
      </c>
      <c r="I1931" t="s">
        <v>1829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</row>
    <row r="1932" spans="1:42" x14ac:dyDescent="0.2">
      <c r="A1932" t="s">
        <v>1829</v>
      </c>
      <c r="B1932" t="s">
        <v>1829</v>
      </c>
      <c r="C1932" t="s">
        <v>1829</v>
      </c>
      <c r="D1932" t="s">
        <v>1829</v>
      </c>
      <c r="E1932" t="s">
        <v>1829</v>
      </c>
      <c r="F1932" t="s">
        <v>1829</v>
      </c>
      <c r="G1932" t="s">
        <v>1829</v>
      </c>
      <c r="H1932" t="s">
        <v>1829</v>
      </c>
      <c r="I1932" t="s">
        <v>1829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0</v>
      </c>
      <c r="AI1932">
        <v>0</v>
      </c>
      <c r="AJ1932">
        <v>0</v>
      </c>
      <c r="AK1932">
        <v>0</v>
      </c>
      <c r="AL1932">
        <v>0</v>
      </c>
      <c r="AM1932">
        <v>0</v>
      </c>
      <c r="AN1932">
        <v>0</v>
      </c>
      <c r="AO1932">
        <v>0</v>
      </c>
      <c r="AP1932">
        <v>0</v>
      </c>
    </row>
    <row r="1933" spans="1:42" x14ac:dyDescent="0.2">
      <c r="A1933" t="s">
        <v>1829</v>
      </c>
      <c r="B1933" t="s">
        <v>1829</v>
      </c>
      <c r="C1933" t="s">
        <v>1829</v>
      </c>
      <c r="D1933" t="s">
        <v>1829</v>
      </c>
      <c r="E1933" t="s">
        <v>1829</v>
      </c>
      <c r="F1933" t="s">
        <v>1829</v>
      </c>
      <c r="G1933" t="s">
        <v>1829</v>
      </c>
      <c r="H1933" t="s">
        <v>1829</v>
      </c>
      <c r="I1933" t="s">
        <v>1829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0</v>
      </c>
      <c r="AJ1933">
        <v>0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>
        <v>0</v>
      </c>
    </row>
    <row r="1934" spans="1:42" x14ac:dyDescent="0.2">
      <c r="A1934" t="s">
        <v>1829</v>
      </c>
      <c r="B1934" t="s">
        <v>1829</v>
      </c>
      <c r="C1934" t="s">
        <v>1829</v>
      </c>
      <c r="D1934" t="s">
        <v>1829</v>
      </c>
      <c r="E1934" t="s">
        <v>1829</v>
      </c>
      <c r="F1934" t="s">
        <v>1829</v>
      </c>
      <c r="G1934" t="s">
        <v>1829</v>
      </c>
      <c r="H1934" t="s">
        <v>1829</v>
      </c>
      <c r="I1934" t="s">
        <v>1829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  <c r="AH1934">
        <v>0</v>
      </c>
      <c r="AI1934">
        <v>0</v>
      </c>
      <c r="AJ1934">
        <v>0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>
        <v>0</v>
      </c>
    </row>
    <row r="1935" spans="1:42" x14ac:dyDescent="0.2">
      <c r="A1935" t="s">
        <v>1829</v>
      </c>
      <c r="B1935" t="s">
        <v>1829</v>
      </c>
      <c r="C1935" t="s">
        <v>1829</v>
      </c>
      <c r="D1935" t="s">
        <v>1829</v>
      </c>
      <c r="E1935" t="s">
        <v>1829</v>
      </c>
      <c r="F1935" t="s">
        <v>1829</v>
      </c>
      <c r="G1935" t="s">
        <v>1829</v>
      </c>
      <c r="H1935" t="s">
        <v>1829</v>
      </c>
      <c r="I1935" t="s">
        <v>1829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>
        <v>0</v>
      </c>
      <c r="AI1935">
        <v>0</v>
      </c>
      <c r="AJ1935">
        <v>0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0</v>
      </c>
    </row>
    <row r="1936" spans="1:42" x14ac:dyDescent="0.2">
      <c r="A1936" t="s">
        <v>1829</v>
      </c>
      <c r="B1936" t="s">
        <v>1829</v>
      </c>
      <c r="C1936" t="s">
        <v>1829</v>
      </c>
      <c r="D1936" t="s">
        <v>1829</v>
      </c>
      <c r="E1936" t="s">
        <v>1829</v>
      </c>
      <c r="F1936" t="s">
        <v>1829</v>
      </c>
      <c r="G1936" t="s">
        <v>1829</v>
      </c>
      <c r="H1936" t="s">
        <v>1829</v>
      </c>
      <c r="I1936" t="s">
        <v>1829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0</v>
      </c>
      <c r="AJ1936">
        <v>0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>
        <v>0</v>
      </c>
    </row>
    <row r="1937" spans="1:42" x14ac:dyDescent="0.2">
      <c r="A1937" t="s">
        <v>1829</v>
      </c>
      <c r="B1937" t="s">
        <v>1829</v>
      </c>
      <c r="C1937" t="s">
        <v>1829</v>
      </c>
      <c r="D1937" t="s">
        <v>1829</v>
      </c>
      <c r="E1937" t="s">
        <v>1829</v>
      </c>
      <c r="F1937" t="s">
        <v>1829</v>
      </c>
      <c r="G1937" t="s">
        <v>1829</v>
      </c>
      <c r="H1937" t="s">
        <v>1829</v>
      </c>
      <c r="I1937" t="s">
        <v>1829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>
        <v>0</v>
      </c>
      <c r="AO1937">
        <v>0</v>
      </c>
      <c r="AP1937">
        <v>0</v>
      </c>
    </row>
    <row r="1938" spans="1:42" x14ac:dyDescent="0.2">
      <c r="A1938" t="s">
        <v>1829</v>
      </c>
      <c r="B1938" t="s">
        <v>1829</v>
      </c>
      <c r="C1938" t="s">
        <v>1829</v>
      </c>
      <c r="D1938" t="s">
        <v>1829</v>
      </c>
      <c r="E1938" t="s">
        <v>1829</v>
      </c>
      <c r="F1938" t="s">
        <v>1829</v>
      </c>
      <c r="G1938" t="s">
        <v>1829</v>
      </c>
      <c r="H1938" t="s">
        <v>1829</v>
      </c>
      <c r="I1938" t="s">
        <v>1829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0</v>
      </c>
      <c r="AI1938">
        <v>0</v>
      </c>
      <c r="AJ1938">
        <v>0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>
        <v>0</v>
      </c>
    </row>
    <row r="1939" spans="1:42" x14ac:dyDescent="0.2">
      <c r="A1939" t="s">
        <v>1829</v>
      </c>
      <c r="B1939" t="s">
        <v>1829</v>
      </c>
      <c r="C1939" t="s">
        <v>1829</v>
      </c>
      <c r="D1939" t="s">
        <v>1829</v>
      </c>
      <c r="E1939" t="s">
        <v>1829</v>
      </c>
      <c r="F1939" t="s">
        <v>1829</v>
      </c>
      <c r="G1939" t="s">
        <v>1829</v>
      </c>
      <c r="H1939" t="s">
        <v>1829</v>
      </c>
      <c r="I1939" t="s">
        <v>1829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0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0</v>
      </c>
    </row>
    <row r="1940" spans="1:42" x14ac:dyDescent="0.2">
      <c r="A1940" t="s">
        <v>1829</v>
      </c>
      <c r="B1940" t="s">
        <v>1829</v>
      </c>
      <c r="C1940" t="s">
        <v>1829</v>
      </c>
      <c r="D1940" t="s">
        <v>1829</v>
      </c>
      <c r="E1940" t="s">
        <v>1829</v>
      </c>
      <c r="F1940" t="s">
        <v>1829</v>
      </c>
      <c r="G1940" t="s">
        <v>1829</v>
      </c>
      <c r="H1940" t="s">
        <v>1829</v>
      </c>
      <c r="I1940" t="s">
        <v>1829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0</v>
      </c>
      <c r="AI1940">
        <v>0</v>
      </c>
      <c r="AJ1940">
        <v>0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0</v>
      </c>
    </row>
    <row r="1941" spans="1:42" x14ac:dyDescent="0.2">
      <c r="A1941" t="s">
        <v>1829</v>
      </c>
      <c r="B1941" t="s">
        <v>1829</v>
      </c>
      <c r="C1941" t="s">
        <v>1829</v>
      </c>
      <c r="D1941" t="s">
        <v>1829</v>
      </c>
      <c r="E1941" t="s">
        <v>1829</v>
      </c>
      <c r="F1941" t="s">
        <v>1829</v>
      </c>
      <c r="G1941" t="s">
        <v>1829</v>
      </c>
      <c r="H1941" t="s">
        <v>1829</v>
      </c>
      <c r="I1941" t="s">
        <v>1829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0</v>
      </c>
      <c r="AI1941">
        <v>0</v>
      </c>
      <c r="AJ1941">
        <v>0</v>
      </c>
      <c r="AK1941">
        <v>0</v>
      </c>
      <c r="AL1941">
        <v>0</v>
      </c>
      <c r="AM1941">
        <v>0</v>
      </c>
      <c r="AN1941">
        <v>0</v>
      </c>
      <c r="AO1941">
        <v>0</v>
      </c>
      <c r="AP1941">
        <v>0</v>
      </c>
    </row>
    <row r="1942" spans="1:42" x14ac:dyDescent="0.2">
      <c r="A1942" t="s">
        <v>1829</v>
      </c>
      <c r="B1942" t="s">
        <v>1829</v>
      </c>
      <c r="C1942" t="s">
        <v>1829</v>
      </c>
      <c r="D1942" t="s">
        <v>1829</v>
      </c>
      <c r="E1942" t="s">
        <v>1829</v>
      </c>
      <c r="F1942" t="s">
        <v>1829</v>
      </c>
      <c r="G1942" t="s">
        <v>1829</v>
      </c>
      <c r="H1942" t="s">
        <v>1829</v>
      </c>
      <c r="I1942" t="s">
        <v>1829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0</v>
      </c>
      <c r="AH1942">
        <v>0</v>
      </c>
      <c r="AI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</row>
    <row r="1943" spans="1:42" x14ac:dyDescent="0.2">
      <c r="A1943" t="s">
        <v>1829</v>
      </c>
      <c r="B1943" t="s">
        <v>1829</v>
      </c>
      <c r="C1943" t="s">
        <v>1829</v>
      </c>
      <c r="D1943" t="s">
        <v>1829</v>
      </c>
      <c r="E1943" t="s">
        <v>1829</v>
      </c>
      <c r="F1943" t="s">
        <v>1829</v>
      </c>
      <c r="G1943" t="s">
        <v>1829</v>
      </c>
      <c r="H1943" t="s">
        <v>1829</v>
      </c>
      <c r="I1943" t="s">
        <v>1829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>
        <v>0</v>
      </c>
      <c r="AI1943">
        <v>0</v>
      </c>
      <c r="AJ1943">
        <v>0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>
        <v>0</v>
      </c>
    </row>
    <row r="1944" spans="1:42" x14ac:dyDescent="0.2">
      <c r="A1944" t="s">
        <v>1829</v>
      </c>
      <c r="B1944" t="s">
        <v>1829</v>
      </c>
      <c r="C1944" t="s">
        <v>1829</v>
      </c>
      <c r="D1944" t="s">
        <v>1829</v>
      </c>
      <c r="E1944" t="s">
        <v>1829</v>
      </c>
      <c r="F1944" t="s">
        <v>1829</v>
      </c>
      <c r="G1944" t="s">
        <v>1829</v>
      </c>
      <c r="H1944" t="s">
        <v>1829</v>
      </c>
      <c r="I1944" t="s">
        <v>1829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>
        <v>0</v>
      </c>
      <c r="AI1944">
        <v>0</v>
      </c>
      <c r="AJ1944">
        <v>0</v>
      </c>
      <c r="AK1944">
        <v>0</v>
      </c>
      <c r="AL1944">
        <v>0</v>
      </c>
      <c r="AM1944">
        <v>0</v>
      </c>
      <c r="AN1944">
        <v>0</v>
      </c>
      <c r="AO1944">
        <v>0</v>
      </c>
      <c r="AP1944">
        <v>0</v>
      </c>
    </row>
    <row r="1945" spans="1:42" x14ac:dyDescent="0.2">
      <c r="A1945" t="s">
        <v>1829</v>
      </c>
      <c r="B1945" t="s">
        <v>1829</v>
      </c>
      <c r="C1945" t="s">
        <v>1829</v>
      </c>
      <c r="D1945" t="s">
        <v>1829</v>
      </c>
      <c r="E1945" t="s">
        <v>1829</v>
      </c>
      <c r="F1945" t="s">
        <v>1829</v>
      </c>
      <c r="G1945" t="s">
        <v>1829</v>
      </c>
      <c r="H1945" t="s">
        <v>1829</v>
      </c>
      <c r="I1945" t="s">
        <v>1829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0</v>
      </c>
      <c r="AI1945">
        <v>0</v>
      </c>
      <c r="AJ1945">
        <v>0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>
        <v>0</v>
      </c>
    </row>
    <row r="1946" spans="1:42" x14ac:dyDescent="0.2">
      <c r="A1946" t="s">
        <v>1829</v>
      </c>
      <c r="B1946" t="s">
        <v>1829</v>
      </c>
      <c r="C1946" t="s">
        <v>1829</v>
      </c>
      <c r="D1946" t="s">
        <v>1829</v>
      </c>
      <c r="E1946" t="s">
        <v>1829</v>
      </c>
      <c r="F1946" t="s">
        <v>1829</v>
      </c>
      <c r="G1946" t="s">
        <v>1829</v>
      </c>
      <c r="H1946" t="s">
        <v>1829</v>
      </c>
      <c r="I1946" t="s">
        <v>1829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>
        <v>0</v>
      </c>
      <c r="AI1946">
        <v>0</v>
      </c>
      <c r="AJ1946">
        <v>0</v>
      </c>
      <c r="AK1946">
        <v>0</v>
      </c>
      <c r="AL1946">
        <v>0</v>
      </c>
      <c r="AM1946">
        <v>0</v>
      </c>
      <c r="AN1946">
        <v>0</v>
      </c>
      <c r="AO1946">
        <v>0</v>
      </c>
      <c r="AP1946">
        <v>0</v>
      </c>
    </row>
    <row r="1947" spans="1:42" x14ac:dyDescent="0.2">
      <c r="A1947" t="s">
        <v>1829</v>
      </c>
      <c r="B1947" t="s">
        <v>1829</v>
      </c>
      <c r="C1947" t="s">
        <v>1829</v>
      </c>
      <c r="D1947" t="s">
        <v>1829</v>
      </c>
      <c r="E1947" t="s">
        <v>1829</v>
      </c>
      <c r="F1947" t="s">
        <v>1829</v>
      </c>
      <c r="G1947" t="s">
        <v>1829</v>
      </c>
      <c r="H1947" t="s">
        <v>1829</v>
      </c>
      <c r="I1947" t="s">
        <v>1829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0</v>
      </c>
      <c r="AJ1947">
        <v>0</v>
      </c>
      <c r="AK1947">
        <v>0</v>
      </c>
      <c r="AL1947">
        <v>0</v>
      </c>
      <c r="AM1947">
        <v>0</v>
      </c>
      <c r="AN1947">
        <v>0</v>
      </c>
      <c r="AO1947">
        <v>0</v>
      </c>
      <c r="AP1947">
        <v>0</v>
      </c>
    </row>
    <row r="1948" spans="1:42" x14ac:dyDescent="0.2">
      <c r="A1948" t="s">
        <v>1829</v>
      </c>
      <c r="B1948" t="s">
        <v>1829</v>
      </c>
      <c r="C1948" t="s">
        <v>1829</v>
      </c>
      <c r="D1948" t="s">
        <v>1829</v>
      </c>
      <c r="E1948" t="s">
        <v>1829</v>
      </c>
      <c r="F1948" t="s">
        <v>1829</v>
      </c>
      <c r="G1948" t="s">
        <v>1829</v>
      </c>
      <c r="H1948" t="s">
        <v>1829</v>
      </c>
      <c r="I1948" t="s">
        <v>1829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0</v>
      </c>
      <c r="AJ1948">
        <v>0</v>
      </c>
      <c r="AK1948">
        <v>0</v>
      </c>
      <c r="AL1948">
        <v>0</v>
      </c>
      <c r="AM1948">
        <v>0</v>
      </c>
      <c r="AN1948">
        <v>0</v>
      </c>
      <c r="AO1948">
        <v>0</v>
      </c>
      <c r="AP1948">
        <v>0</v>
      </c>
    </row>
    <row r="1949" spans="1:42" x14ac:dyDescent="0.2">
      <c r="A1949" t="s">
        <v>1829</v>
      </c>
      <c r="B1949" t="s">
        <v>1829</v>
      </c>
      <c r="C1949" t="s">
        <v>1829</v>
      </c>
      <c r="D1949" t="s">
        <v>1829</v>
      </c>
      <c r="E1949" t="s">
        <v>1829</v>
      </c>
      <c r="F1949" t="s">
        <v>1829</v>
      </c>
      <c r="G1949" t="s">
        <v>1829</v>
      </c>
      <c r="H1949" t="s">
        <v>1829</v>
      </c>
      <c r="I1949" t="s">
        <v>1829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0</v>
      </c>
      <c r="AJ1949">
        <v>0</v>
      </c>
      <c r="AK1949">
        <v>0</v>
      </c>
      <c r="AL1949">
        <v>0</v>
      </c>
      <c r="AM1949">
        <v>0</v>
      </c>
      <c r="AN1949">
        <v>0</v>
      </c>
      <c r="AO1949">
        <v>0</v>
      </c>
      <c r="AP1949">
        <v>0</v>
      </c>
    </row>
    <row r="1950" spans="1:42" x14ac:dyDescent="0.2">
      <c r="A1950" t="s">
        <v>1829</v>
      </c>
      <c r="B1950" t="s">
        <v>1829</v>
      </c>
      <c r="C1950" t="s">
        <v>1829</v>
      </c>
      <c r="D1950" t="s">
        <v>1829</v>
      </c>
      <c r="E1950" t="s">
        <v>1829</v>
      </c>
      <c r="F1950" t="s">
        <v>1829</v>
      </c>
      <c r="G1950" t="s">
        <v>1829</v>
      </c>
      <c r="H1950" t="s">
        <v>1829</v>
      </c>
      <c r="I1950" t="s">
        <v>1829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>
        <v>0</v>
      </c>
      <c r="AI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</row>
    <row r="1951" spans="1:42" x14ac:dyDescent="0.2">
      <c r="A1951" t="s">
        <v>1829</v>
      </c>
      <c r="B1951" t="s">
        <v>1829</v>
      </c>
      <c r="C1951" t="s">
        <v>1829</v>
      </c>
      <c r="D1951" t="s">
        <v>1829</v>
      </c>
      <c r="E1951" t="s">
        <v>1829</v>
      </c>
      <c r="F1951" t="s">
        <v>1829</v>
      </c>
      <c r="G1951" t="s">
        <v>1829</v>
      </c>
      <c r="H1951" t="s">
        <v>1829</v>
      </c>
      <c r="I1951" t="s">
        <v>1829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0</v>
      </c>
      <c r="AI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0</v>
      </c>
    </row>
    <row r="1952" spans="1:42" x14ac:dyDescent="0.2">
      <c r="A1952" t="s">
        <v>1829</v>
      </c>
      <c r="B1952" t="s">
        <v>1829</v>
      </c>
      <c r="C1952" t="s">
        <v>1829</v>
      </c>
      <c r="D1952" t="s">
        <v>1829</v>
      </c>
      <c r="E1952" t="s">
        <v>1829</v>
      </c>
      <c r="F1952" t="s">
        <v>1829</v>
      </c>
      <c r="G1952" t="s">
        <v>1829</v>
      </c>
      <c r="H1952" t="s">
        <v>1829</v>
      </c>
      <c r="I1952" t="s">
        <v>1829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  <c r="AG1952">
        <v>0</v>
      </c>
      <c r="AH1952">
        <v>0</v>
      </c>
      <c r="AI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</row>
    <row r="1953" spans="1:42" x14ac:dyDescent="0.2">
      <c r="A1953" t="s">
        <v>1829</v>
      </c>
      <c r="B1953" t="s">
        <v>1829</v>
      </c>
      <c r="C1953" t="s">
        <v>1829</v>
      </c>
      <c r="D1953" t="s">
        <v>1829</v>
      </c>
      <c r="E1953" t="s">
        <v>1829</v>
      </c>
      <c r="F1953" t="s">
        <v>1829</v>
      </c>
      <c r="G1953" t="s">
        <v>1829</v>
      </c>
      <c r="H1953" t="s">
        <v>1829</v>
      </c>
      <c r="I1953" t="s">
        <v>1829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  <c r="AG1953">
        <v>0</v>
      </c>
      <c r="AH1953">
        <v>0</v>
      </c>
      <c r="AI1953">
        <v>0</v>
      </c>
      <c r="AJ1953">
        <v>0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>
        <v>0</v>
      </c>
    </row>
    <row r="1954" spans="1:42" x14ac:dyDescent="0.2">
      <c r="A1954" t="s">
        <v>1829</v>
      </c>
      <c r="B1954" t="s">
        <v>1829</v>
      </c>
      <c r="C1954" t="s">
        <v>1829</v>
      </c>
      <c r="D1954" t="s">
        <v>1829</v>
      </c>
      <c r="E1954" t="s">
        <v>1829</v>
      </c>
      <c r="F1954" t="s">
        <v>1829</v>
      </c>
      <c r="G1954" t="s">
        <v>1829</v>
      </c>
      <c r="H1954" t="s">
        <v>1829</v>
      </c>
      <c r="I1954" t="s">
        <v>1829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>
        <v>0</v>
      </c>
      <c r="AI1954">
        <v>0</v>
      </c>
      <c r="AJ1954">
        <v>0</v>
      </c>
      <c r="AK1954">
        <v>0</v>
      </c>
      <c r="AL1954">
        <v>0</v>
      </c>
      <c r="AM1954">
        <v>0</v>
      </c>
      <c r="AN1954">
        <v>0</v>
      </c>
      <c r="AO1954">
        <v>0</v>
      </c>
      <c r="AP1954">
        <v>0</v>
      </c>
    </row>
    <row r="1955" spans="1:42" x14ac:dyDescent="0.2">
      <c r="A1955" t="s">
        <v>1829</v>
      </c>
      <c r="B1955" t="s">
        <v>1829</v>
      </c>
      <c r="C1955" t="s">
        <v>1829</v>
      </c>
      <c r="D1955" t="s">
        <v>1829</v>
      </c>
      <c r="E1955" t="s">
        <v>1829</v>
      </c>
      <c r="F1955" t="s">
        <v>1829</v>
      </c>
      <c r="G1955" t="s">
        <v>1829</v>
      </c>
      <c r="H1955" t="s">
        <v>1829</v>
      </c>
      <c r="I1955" t="s">
        <v>1829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>
        <v>0</v>
      </c>
      <c r="AH1955">
        <v>0</v>
      </c>
      <c r="AI1955">
        <v>0</v>
      </c>
      <c r="AJ1955">
        <v>0</v>
      </c>
      <c r="AK1955">
        <v>0</v>
      </c>
      <c r="AL1955">
        <v>0</v>
      </c>
      <c r="AM1955">
        <v>0</v>
      </c>
      <c r="AN1955">
        <v>0</v>
      </c>
      <c r="AO1955">
        <v>0</v>
      </c>
      <c r="AP1955">
        <v>0</v>
      </c>
    </row>
    <row r="1956" spans="1:42" x14ac:dyDescent="0.2">
      <c r="A1956" t="s">
        <v>1829</v>
      </c>
      <c r="B1956" t="s">
        <v>1829</v>
      </c>
      <c r="C1956" t="s">
        <v>1829</v>
      </c>
      <c r="D1956" t="s">
        <v>1829</v>
      </c>
      <c r="E1956" t="s">
        <v>1829</v>
      </c>
      <c r="F1956" t="s">
        <v>1829</v>
      </c>
      <c r="G1956" t="s">
        <v>1829</v>
      </c>
      <c r="H1956" t="s">
        <v>1829</v>
      </c>
      <c r="I1956" t="s">
        <v>1829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  <c r="AH1956">
        <v>0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0</v>
      </c>
    </row>
    <row r="1957" spans="1:42" x14ac:dyDescent="0.2">
      <c r="A1957" t="s">
        <v>1829</v>
      </c>
      <c r="B1957" t="s">
        <v>1829</v>
      </c>
      <c r="C1957" t="s">
        <v>1829</v>
      </c>
      <c r="D1957" t="s">
        <v>1829</v>
      </c>
      <c r="E1957" t="s">
        <v>1829</v>
      </c>
      <c r="F1957" t="s">
        <v>1829</v>
      </c>
      <c r="G1957" t="s">
        <v>1829</v>
      </c>
      <c r="H1957" t="s">
        <v>1829</v>
      </c>
      <c r="I1957" t="s">
        <v>1829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  <c r="AG1957">
        <v>0</v>
      </c>
      <c r="AH1957">
        <v>0</v>
      </c>
      <c r="AI1957">
        <v>0</v>
      </c>
      <c r="AJ1957">
        <v>0</v>
      </c>
      <c r="AK1957">
        <v>0</v>
      </c>
      <c r="AL1957">
        <v>0</v>
      </c>
      <c r="AM1957">
        <v>0</v>
      </c>
      <c r="AN1957">
        <v>0</v>
      </c>
      <c r="AO1957">
        <v>0</v>
      </c>
      <c r="AP1957">
        <v>0</v>
      </c>
    </row>
    <row r="1958" spans="1:42" x14ac:dyDescent="0.2">
      <c r="A1958" t="s">
        <v>1829</v>
      </c>
      <c r="B1958" t="s">
        <v>1829</v>
      </c>
      <c r="C1958" t="s">
        <v>1829</v>
      </c>
      <c r="D1958" t="s">
        <v>1829</v>
      </c>
      <c r="E1958" t="s">
        <v>1829</v>
      </c>
      <c r="F1958" t="s">
        <v>1829</v>
      </c>
      <c r="G1958" t="s">
        <v>1829</v>
      </c>
      <c r="H1958" t="s">
        <v>1829</v>
      </c>
      <c r="I1958" t="s">
        <v>1829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0</v>
      </c>
      <c r="AG1958">
        <v>0</v>
      </c>
      <c r="AH1958">
        <v>0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</row>
    <row r="1959" spans="1:42" x14ac:dyDescent="0.2">
      <c r="A1959" t="s">
        <v>1829</v>
      </c>
      <c r="B1959" t="s">
        <v>1829</v>
      </c>
      <c r="C1959" t="s">
        <v>1829</v>
      </c>
      <c r="D1959" t="s">
        <v>1829</v>
      </c>
      <c r="E1959" t="s">
        <v>1829</v>
      </c>
      <c r="F1959" t="s">
        <v>1829</v>
      </c>
      <c r="G1959" t="s">
        <v>1829</v>
      </c>
      <c r="H1959" t="s">
        <v>1829</v>
      </c>
      <c r="I1959" t="s">
        <v>1829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>
        <v>0</v>
      </c>
      <c r="AH1959">
        <v>0</v>
      </c>
      <c r="AI1959">
        <v>0</v>
      </c>
      <c r="AJ1959">
        <v>0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0</v>
      </c>
    </row>
    <row r="1960" spans="1:42" x14ac:dyDescent="0.2">
      <c r="A1960" t="s">
        <v>1829</v>
      </c>
      <c r="B1960" t="s">
        <v>1829</v>
      </c>
      <c r="C1960" t="s">
        <v>1829</v>
      </c>
      <c r="D1960" t="s">
        <v>1829</v>
      </c>
      <c r="E1960" t="s">
        <v>1829</v>
      </c>
      <c r="F1960" t="s">
        <v>1829</v>
      </c>
      <c r="G1960" t="s">
        <v>1829</v>
      </c>
      <c r="H1960" t="s">
        <v>1829</v>
      </c>
      <c r="I1960" t="s">
        <v>1829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  <c r="AB1960">
        <v>0</v>
      </c>
      <c r="AC1960">
        <v>0</v>
      </c>
      <c r="AD1960">
        <v>0</v>
      </c>
      <c r="AE1960">
        <v>0</v>
      </c>
      <c r="AF1960">
        <v>0</v>
      </c>
      <c r="AG1960">
        <v>0</v>
      </c>
      <c r="AH1960">
        <v>0</v>
      </c>
      <c r="AI1960">
        <v>0</v>
      </c>
      <c r="AJ1960">
        <v>0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>
        <v>0</v>
      </c>
    </row>
    <row r="1961" spans="1:42" x14ac:dyDescent="0.2">
      <c r="A1961" t="s">
        <v>1829</v>
      </c>
      <c r="B1961" t="s">
        <v>1829</v>
      </c>
      <c r="C1961" t="s">
        <v>1829</v>
      </c>
      <c r="D1961" t="s">
        <v>1829</v>
      </c>
      <c r="E1961" t="s">
        <v>1829</v>
      </c>
      <c r="F1961" t="s">
        <v>1829</v>
      </c>
      <c r="G1961" t="s">
        <v>1829</v>
      </c>
      <c r="H1961" t="s">
        <v>1829</v>
      </c>
      <c r="I1961" t="s">
        <v>1829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0</v>
      </c>
      <c r="AE1961">
        <v>0</v>
      </c>
      <c r="AF1961">
        <v>0</v>
      </c>
      <c r="AG1961">
        <v>0</v>
      </c>
      <c r="AH1961">
        <v>0</v>
      </c>
      <c r="AI1961">
        <v>0</v>
      </c>
      <c r="AJ1961">
        <v>0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>
        <v>0</v>
      </c>
    </row>
    <row r="1962" spans="1:42" x14ac:dyDescent="0.2">
      <c r="A1962" t="s">
        <v>1829</v>
      </c>
      <c r="B1962" t="s">
        <v>1829</v>
      </c>
      <c r="C1962" t="s">
        <v>1829</v>
      </c>
      <c r="D1962" t="s">
        <v>1829</v>
      </c>
      <c r="E1962" t="s">
        <v>1829</v>
      </c>
      <c r="F1962" t="s">
        <v>1829</v>
      </c>
      <c r="G1962" t="s">
        <v>1829</v>
      </c>
      <c r="H1962" t="s">
        <v>1829</v>
      </c>
      <c r="I1962" t="s">
        <v>1829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0</v>
      </c>
      <c r="AI1962">
        <v>0</v>
      </c>
      <c r="AJ1962">
        <v>0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>
        <v>0</v>
      </c>
    </row>
    <row r="1963" spans="1:42" x14ac:dyDescent="0.2">
      <c r="A1963" t="s">
        <v>1829</v>
      </c>
      <c r="B1963" t="s">
        <v>1829</v>
      </c>
      <c r="C1963" t="s">
        <v>1829</v>
      </c>
      <c r="D1963" t="s">
        <v>1829</v>
      </c>
      <c r="E1963" t="s">
        <v>1829</v>
      </c>
      <c r="F1963" t="s">
        <v>1829</v>
      </c>
      <c r="G1963" t="s">
        <v>1829</v>
      </c>
      <c r="H1963" t="s">
        <v>1829</v>
      </c>
      <c r="I1963" t="s">
        <v>1829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0</v>
      </c>
      <c r="AI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</row>
    <row r="1964" spans="1:42" x14ac:dyDescent="0.2">
      <c r="A1964" t="s">
        <v>1829</v>
      </c>
      <c r="B1964" t="s">
        <v>1829</v>
      </c>
      <c r="C1964" t="s">
        <v>1829</v>
      </c>
      <c r="D1964" t="s">
        <v>1829</v>
      </c>
      <c r="E1964" t="s">
        <v>1829</v>
      </c>
      <c r="F1964" t="s">
        <v>1829</v>
      </c>
      <c r="G1964" t="s">
        <v>1829</v>
      </c>
      <c r="H1964" t="s">
        <v>1829</v>
      </c>
      <c r="I1964" t="s">
        <v>1829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0</v>
      </c>
      <c r="AE1964">
        <v>0</v>
      </c>
      <c r="AF1964">
        <v>0</v>
      </c>
      <c r="AG1964">
        <v>0</v>
      </c>
      <c r="AH1964">
        <v>0</v>
      </c>
      <c r="AI1964">
        <v>0</v>
      </c>
      <c r="AJ1964">
        <v>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>
        <v>0</v>
      </c>
    </row>
    <row r="1965" spans="1:42" x14ac:dyDescent="0.2">
      <c r="A1965" t="s">
        <v>1829</v>
      </c>
      <c r="B1965" t="s">
        <v>1829</v>
      </c>
      <c r="C1965" t="s">
        <v>1829</v>
      </c>
      <c r="D1965" t="s">
        <v>1829</v>
      </c>
      <c r="E1965" t="s">
        <v>1829</v>
      </c>
      <c r="F1965" t="s">
        <v>1829</v>
      </c>
      <c r="G1965" t="s">
        <v>1829</v>
      </c>
      <c r="H1965" t="s">
        <v>1829</v>
      </c>
      <c r="I1965" t="s">
        <v>1829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  <c r="AG1965">
        <v>0</v>
      </c>
      <c r="AH1965">
        <v>0</v>
      </c>
      <c r="AI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0</v>
      </c>
    </row>
    <row r="1966" spans="1:42" x14ac:dyDescent="0.2">
      <c r="A1966" t="s">
        <v>1829</v>
      </c>
      <c r="B1966" t="s">
        <v>1829</v>
      </c>
      <c r="C1966" t="s">
        <v>1829</v>
      </c>
      <c r="D1966" t="s">
        <v>1829</v>
      </c>
      <c r="E1966" t="s">
        <v>1829</v>
      </c>
      <c r="F1966" t="s">
        <v>1829</v>
      </c>
      <c r="G1966" t="s">
        <v>1829</v>
      </c>
      <c r="H1966" t="s">
        <v>1829</v>
      </c>
      <c r="I1966" t="s">
        <v>1829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0</v>
      </c>
      <c r="AI1966">
        <v>0</v>
      </c>
      <c r="AJ1966">
        <v>0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>
        <v>0</v>
      </c>
    </row>
    <row r="1967" spans="1:42" x14ac:dyDescent="0.2">
      <c r="A1967" t="s">
        <v>1829</v>
      </c>
      <c r="B1967" t="s">
        <v>1829</v>
      </c>
      <c r="C1967" t="s">
        <v>1829</v>
      </c>
      <c r="D1967" t="s">
        <v>1829</v>
      </c>
      <c r="E1967" t="s">
        <v>1829</v>
      </c>
      <c r="F1967" t="s">
        <v>1829</v>
      </c>
      <c r="G1967" t="s">
        <v>1829</v>
      </c>
      <c r="H1967" t="s">
        <v>1829</v>
      </c>
      <c r="I1967" t="s">
        <v>1829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0</v>
      </c>
      <c r="AI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0</v>
      </c>
    </row>
    <row r="1968" spans="1:42" x14ac:dyDescent="0.2">
      <c r="A1968" t="s">
        <v>1829</v>
      </c>
      <c r="B1968" t="s">
        <v>1829</v>
      </c>
      <c r="C1968" t="s">
        <v>1829</v>
      </c>
      <c r="D1968" t="s">
        <v>1829</v>
      </c>
      <c r="E1968" t="s">
        <v>1829</v>
      </c>
      <c r="F1968" t="s">
        <v>1829</v>
      </c>
      <c r="G1968" t="s">
        <v>1829</v>
      </c>
      <c r="H1968" t="s">
        <v>1829</v>
      </c>
      <c r="I1968" t="s">
        <v>1829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0</v>
      </c>
      <c r="AI1968">
        <v>0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0</v>
      </c>
    </row>
    <row r="1969" spans="1:42" x14ac:dyDescent="0.2">
      <c r="A1969" t="s">
        <v>1829</v>
      </c>
      <c r="B1969" t="s">
        <v>1829</v>
      </c>
      <c r="C1969" t="s">
        <v>1829</v>
      </c>
      <c r="D1969" t="s">
        <v>1829</v>
      </c>
      <c r="E1969" t="s">
        <v>1829</v>
      </c>
      <c r="F1969" t="s">
        <v>1829</v>
      </c>
      <c r="G1969" t="s">
        <v>1829</v>
      </c>
      <c r="H1969" t="s">
        <v>1829</v>
      </c>
      <c r="I1969" t="s">
        <v>1829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  <c r="AH1969">
        <v>0</v>
      </c>
      <c r="AI1969">
        <v>0</v>
      </c>
      <c r="AJ1969">
        <v>0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</row>
    <row r="1970" spans="1:42" x14ac:dyDescent="0.2">
      <c r="A1970" t="s">
        <v>1829</v>
      </c>
      <c r="B1970" t="s">
        <v>1829</v>
      </c>
      <c r="C1970" t="s">
        <v>1829</v>
      </c>
      <c r="D1970" t="s">
        <v>1829</v>
      </c>
      <c r="E1970" t="s">
        <v>1829</v>
      </c>
      <c r="F1970" t="s">
        <v>1829</v>
      </c>
      <c r="G1970" t="s">
        <v>1829</v>
      </c>
      <c r="H1970" t="s">
        <v>1829</v>
      </c>
      <c r="I1970" t="s">
        <v>1829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  <c r="AG1970">
        <v>0</v>
      </c>
      <c r="AH1970">
        <v>0</v>
      </c>
      <c r="AI1970">
        <v>0</v>
      </c>
      <c r="AJ1970">
        <v>0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>
        <v>0</v>
      </c>
    </row>
    <row r="1971" spans="1:42" x14ac:dyDescent="0.2">
      <c r="A1971" t="s">
        <v>1829</v>
      </c>
      <c r="B1971" t="s">
        <v>1829</v>
      </c>
      <c r="C1971" t="s">
        <v>1829</v>
      </c>
      <c r="D1971" t="s">
        <v>1829</v>
      </c>
      <c r="E1971" t="s">
        <v>1829</v>
      </c>
      <c r="F1971" t="s">
        <v>1829</v>
      </c>
      <c r="G1971" t="s">
        <v>1829</v>
      </c>
      <c r="H1971" t="s">
        <v>1829</v>
      </c>
      <c r="I1971" t="s">
        <v>1829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>
        <v>0</v>
      </c>
      <c r="AI1971">
        <v>0</v>
      </c>
      <c r="AJ1971">
        <v>0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>
        <v>0</v>
      </c>
    </row>
    <row r="1972" spans="1:42" x14ac:dyDescent="0.2">
      <c r="A1972" t="s">
        <v>1829</v>
      </c>
      <c r="B1972" t="s">
        <v>1829</v>
      </c>
      <c r="C1972" t="s">
        <v>1829</v>
      </c>
      <c r="D1972" t="s">
        <v>1829</v>
      </c>
      <c r="E1972" t="s">
        <v>1829</v>
      </c>
      <c r="F1972" t="s">
        <v>1829</v>
      </c>
      <c r="G1972" t="s">
        <v>1829</v>
      </c>
      <c r="H1972" t="s">
        <v>1829</v>
      </c>
      <c r="I1972" t="s">
        <v>1829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0</v>
      </c>
      <c r="AJ1972">
        <v>0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0</v>
      </c>
    </row>
    <row r="1973" spans="1:42" x14ac:dyDescent="0.2">
      <c r="A1973" t="s">
        <v>1829</v>
      </c>
      <c r="B1973" t="s">
        <v>1829</v>
      </c>
      <c r="C1973" t="s">
        <v>1829</v>
      </c>
      <c r="D1973" t="s">
        <v>1829</v>
      </c>
      <c r="E1973" t="s">
        <v>1829</v>
      </c>
      <c r="F1973" t="s">
        <v>1829</v>
      </c>
      <c r="G1973" t="s">
        <v>1829</v>
      </c>
      <c r="H1973" t="s">
        <v>1829</v>
      </c>
      <c r="I1973" t="s">
        <v>1829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0</v>
      </c>
      <c r="AI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</row>
    <row r="1974" spans="1:42" x14ac:dyDescent="0.2">
      <c r="A1974" t="s">
        <v>1829</v>
      </c>
      <c r="B1974" t="s">
        <v>1829</v>
      </c>
      <c r="C1974" t="s">
        <v>1829</v>
      </c>
      <c r="D1974" t="s">
        <v>1829</v>
      </c>
      <c r="E1974" t="s">
        <v>1829</v>
      </c>
      <c r="F1974" t="s">
        <v>1829</v>
      </c>
      <c r="G1974" t="s">
        <v>1829</v>
      </c>
      <c r="H1974" t="s">
        <v>1829</v>
      </c>
      <c r="I1974" t="s">
        <v>1829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0</v>
      </c>
      <c r="AH1974">
        <v>0</v>
      </c>
      <c r="AI1974">
        <v>0</v>
      </c>
      <c r="AJ1974">
        <v>0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>
        <v>0</v>
      </c>
    </row>
    <row r="1975" spans="1:42" x14ac:dyDescent="0.2">
      <c r="A1975" t="s">
        <v>1829</v>
      </c>
      <c r="B1975" t="s">
        <v>1829</v>
      </c>
      <c r="C1975" t="s">
        <v>1829</v>
      </c>
      <c r="D1975" t="s">
        <v>1829</v>
      </c>
      <c r="E1975" t="s">
        <v>1829</v>
      </c>
      <c r="F1975" t="s">
        <v>1829</v>
      </c>
      <c r="G1975" t="s">
        <v>1829</v>
      </c>
      <c r="H1975" t="s">
        <v>1829</v>
      </c>
      <c r="I1975" t="s">
        <v>1829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0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</row>
    <row r="1976" spans="1:42" x14ac:dyDescent="0.2">
      <c r="A1976" t="s">
        <v>1829</v>
      </c>
      <c r="B1976" t="s">
        <v>1829</v>
      </c>
      <c r="C1976" t="s">
        <v>1829</v>
      </c>
      <c r="D1976" t="s">
        <v>1829</v>
      </c>
      <c r="E1976" t="s">
        <v>1829</v>
      </c>
      <c r="F1976" t="s">
        <v>1829</v>
      </c>
      <c r="G1976" t="s">
        <v>1829</v>
      </c>
      <c r="H1976" t="s">
        <v>1829</v>
      </c>
      <c r="I1976" t="s">
        <v>1829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v>0</v>
      </c>
      <c r="AH1976">
        <v>0</v>
      </c>
      <c r="AI1976">
        <v>0</v>
      </c>
      <c r="AJ1976">
        <v>0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>
        <v>0</v>
      </c>
    </row>
    <row r="1977" spans="1:42" x14ac:dyDescent="0.2">
      <c r="A1977" t="s">
        <v>1829</v>
      </c>
      <c r="B1977" t="s">
        <v>1829</v>
      </c>
      <c r="C1977" t="s">
        <v>1829</v>
      </c>
      <c r="D1977" t="s">
        <v>1829</v>
      </c>
      <c r="E1977" t="s">
        <v>1829</v>
      </c>
      <c r="F1977" t="s">
        <v>1829</v>
      </c>
      <c r="G1977" t="s">
        <v>1829</v>
      </c>
      <c r="H1977" t="s">
        <v>1829</v>
      </c>
      <c r="I1977" t="s">
        <v>1829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0</v>
      </c>
      <c r="AJ1977">
        <v>0</v>
      </c>
      <c r="AK1977">
        <v>0</v>
      </c>
      <c r="AL1977">
        <v>0</v>
      </c>
      <c r="AM1977">
        <v>0</v>
      </c>
      <c r="AN1977">
        <v>0</v>
      </c>
      <c r="AO1977">
        <v>0</v>
      </c>
      <c r="AP1977">
        <v>0</v>
      </c>
    </row>
    <row r="1978" spans="1:42" x14ac:dyDescent="0.2">
      <c r="A1978" t="s">
        <v>1829</v>
      </c>
      <c r="B1978" t="s">
        <v>1829</v>
      </c>
      <c r="C1978" t="s">
        <v>1829</v>
      </c>
      <c r="D1978" t="s">
        <v>1829</v>
      </c>
      <c r="E1978" t="s">
        <v>1829</v>
      </c>
      <c r="F1978" t="s">
        <v>1829</v>
      </c>
      <c r="G1978" t="s">
        <v>1829</v>
      </c>
      <c r="H1978" t="s">
        <v>1829</v>
      </c>
      <c r="I1978" t="s">
        <v>1829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0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</row>
    <row r="1979" spans="1:42" x14ac:dyDescent="0.2">
      <c r="A1979" t="s">
        <v>1829</v>
      </c>
      <c r="B1979" t="s">
        <v>1829</v>
      </c>
      <c r="C1979" t="s">
        <v>1829</v>
      </c>
      <c r="D1979" t="s">
        <v>1829</v>
      </c>
      <c r="E1979" t="s">
        <v>1829</v>
      </c>
      <c r="F1979" t="s">
        <v>1829</v>
      </c>
      <c r="G1979" t="s">
        <v>1829</v>
      </c>
      <c r="H1979" t="s">
        <v>1829</v>
      </c>
      <c r="I1979" t="s">
        <v>1829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0</v>
      </c>
      <c r="AH1979">
        <v>0</v>
      </c>
      <c r="AI1979">
        <v>0</v>
      </c>
      <c r="AJ1979">
        <v>0</v>
      </c>
      <c r="AK1979">
        <v>0</v>
      </c>
      <c r="AL1979">
        <v>0</v>
      </c>
      <c r="AM1979">
        <v>0</v>
      </c>
      <c r="AN1979">
        <v>0</v>
      </c>
      <c r="AO1979">
        <v>0</v>
      </c>
      <c r="AP1979">
        <v>0</v>
      </c>
    </row>
    <row r="1980" spans="1:42" x14ac:dyDescent="0.2">
      <c r="A1980" t="s">
        <v>1829</v>
      </c>
      <c r="B1980" t="s">
        <v>1829</v>
      </c>
      <c r="C1980" t="s">
        <v>1829</v>
      </c>
      <c r="D1980" t="s">
        <v>1829</v>
      </c>
      <c r="E1980" t="s">
        <v>1829</v>
      </c>
      <c r="F1980" t="s">
        <v>1829</v>
      </c>
      <c r="G1980" t="s">
        <v>1829</v>
      </c>
      <c r="H1980" t="s">
        <v>1829</v>
      </c>
      <c r="I1980" t="s">
        <v>1829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0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0</v>
      </c>
    </row>
    <row r="1981" spans="1:42" x14ac:dyDescent="0.2">
      <c r="A1981" t="s">
        <v>1829</v>
      </c>
      <c r="B1981" t="s">
        <v>1829</v>
      </c>
      <c r="C1981" t="s">
        <v>1829</v>
      </c>
      <c r="D1981" t="s">
        <v>1829</v>
      </c>
      <c r="E1981" t="s">
        <v>1829</v>
      </c>
      <c r="F1981" t="s">
        <v>1829</v>
      </c>
      <c r="G1981" t="s">
        <v>1829</v>
      </c>
      <c r="H1981" t="s">
        <v>1829</v>
      </c>
      <c r="I1981" t="s">
        <v>1829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0</v>
      </c>
      <c r="AI1981">
        <v>0</v>
      </c>
      <c r="AJ1981">
        <v>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>
        <v>0</v>
      </c>
    </row>
    <row r="1982" spans="1:42" x14ac:dyDescent="0.2">
      <c r="A1982" t="s">
        <v>1829</v>
      </c>
      <c r="B1982" t="s">
        <v>1829</v>
      </c>
      <c r="C1982" t="s">
        <v>1829</v>
      </c>
      <c r="D1982" t="s">
        <v>1829</v>
      </c>
      <c r="E1982" t="s">
        <v>1829</v>
      </c>
      <c r="F1982" t="s">
        <v>1829</v>
      </c>
      <c r="G1982" t="s">
        <v>1829</v>
      </c>
      <c r="H1982" t="s">
        <v>1829</v>
      </c>
      <c r="I1982" t="s">
        <v>1829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0</v>
      </c>
      <c r="AI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0</v>
      </c>
    </row>
    <row r="1983" spans="1:42" x14ac:dyDescent="0.2">
      <c r="A1983" t="s">
        <v>1829</v>
      </c>
      <c r="B1983" t="s">
        <v>1829</v>
      </c>
      <c r="C1983" t="s">
        <v>1829</v>
      </c>
      <c r="D1983" t="s">
        <v>1829</v>
      </c>
      <c r="E1983" t="s">
        <v>1829</v>
      </c>
      <c r="F1983" t="s">
        <v>1829</v>
      </c>
      <c r="G1983" t="s">
        <v>1829</v>
      </c>
      <c r="H1983" t="s">
        <v>1829</v>
      </c>
      <c r="I1983" t="s">
        <v>1829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>
        <v>0</v>
      </c>
      <c r="AI1983">
        <v>0</v>
      </c>
      <c r="AJ1983">
        <v>0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0</v>
      </c>
    </row>
    <row r="1984" spans="1:42" x14ac:dyDescent="0.2">
      <c r="A1984" t="s">
        <v>1829</v>
      </c>
      <c r="B1984" t="s">
        <v>1829</v>
      </c>
      <c r="C1984" t="s">
        <v>1829</v>
      </c>
      <c r="D1984" t="s">
        <v>1829</v>
      </c>
      <c r="E1984" t="s">
        <v>1829</v>
      </c>
      <c r="F1984" t="s">
        <v>1829</v>
      </c>
      <c r="G1984" t="s">
        <v>1829</v>
      </c>
      <c r="H1984" t="s">
        <v>1829</v>
      </c>
      <c r="I1984" t="s">
        <v>1829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0</v>
      </c>
      <c r="AH1984">
        <v>0</v>
      </c>
      <c r="AI1984">
        <v>0</v>
      </c>
      <c r="AJ1984">
        <v>0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0</v>
      </c>
    </row>
    <row r="1985" spans="1:42" x14ac:dyDescent="0.2">
      <c r="A1985" t="s">
        <v>1829</v>
      </c>
      <c r="B1985" t="s">
        <v>1829</v>
      </c>
      <c r="C1985" t="s">
        <v>1829</v>
      </c>
      <c r="D1985" t="s">
        <v>1829</v>
      </c>
      <c r="E1985" t="s">
        <v>1829</v>
      </c>
      <c r="F1985" t="s">
        <v>1829</v>
      </c>
      <c r="G1985" t="s">
        <v>1829</v>
      </c>
      <c r="H1985" t="s">
        <v>1829</v>
      </c>
      <c r="I1985" t="s">
        <v>1829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0</v>
      </c>
      <c r="AJ1985">
        <v>0</v>
      </c>
      <c r="AK1985">
        <v>0</v>
      </c>
      <c r="AL1985">
        <v>0</v>
      </c>
      <c r="AM1985">
        <v>0</v>
      </c>
      <c r="AN1985">
        <v>0</v>
      </c>
      <c r="AO1985">
        <v>0</v>
      </c>
      <c r="AP1985">
        <v>0</v>
      </c>
    </row>
    <row r="1986" spans="1:42" x14ac:dyDescent="0.2">
      <c r="A1986" t="s">
        <v>1829</v>
      </c>
      <c r="B1986" t="s">
        <v>1829</v>
      </c>
      <c r="C1986" t="s">
        <v>1829</v>
      </c>
      <c r="D1986" t="s">
        <v>1829</v>
      </c>
      <c r="E1986" t="s">
        <v>1829</v>
      </c>
      <c r="F1986" t="s">
        <v>1829</v>
      </c>
      <c r="G1986" t="s">
        <v>1829</v>
      </c>
      <c r="H1986" t="s">
        <v>1829</v>
      </c>
      <c r="I1986" t="s">
        <v>1829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0</v>
      </c>
      <c r="AI1986">
        <v>0</v>
      </c>
      <c r="AJ1986">
        <v>0</v>
      </c>
      <c r="AK1986">
        <v>0</v>
      </c>
      <c r="AL1986">
        <v>0</v>
      </c>
      <c r="AM1986">
        <v>0</v>
      </c>
      <c r="AN1986">
        <v>0</v>
      </c>
      <c r="AO1986">
        <v>0</v>
      </c>
      <c r="AP1986">
        <v>0</v>
      </c>
    </row>
    <row r="1987" spans="1:42" x14ac:dyDescent="0.2">
      <c r="A1987" t="s">
        <v>1829</v>
      </c>
      <c r="B1987" t="s">
        <v>1829</v>
      </c>
      <c r="C1987" t="s">
        <v>1829</v>
      </c>
      <c r="D1987" t="s">
        <v>1829</v>
      </c>
      <c r="E1987" t="s">
        <v>1829</v>
      </c>
      <c r="F1987" t="s">
        <v>1829</v>
      </c>
      <c r="G1987" t="s">
        <v>1829</v>
      </c>
      <c r="H1987" t="s">
        <v>1829</v>
      </c>
      <c r="I1987" t="s">
        <v>1829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>
        <v>0</v>
      </c>
      <c r="AH1987">
        <v>0</v>
      </c>
      <c r="AI1987">
        <v>0</v>
      </c>
      <c r="AJ1987">
        <v>0</v>
      </c>
      <c r="AK1987">
        <v>0</v>
      </c>
      <c r="AL1987">
        <v>0</v>
      </c>
      <c r="AM1987">
        <v>0</v>
      </c>
      <c r="AN1987">
        <v>0</v>
      </c>
      <c r="AO1987">
        <v>0</v>
      </c>
      <c r="AP1987">
        <v>0</v>
      </c>
    </row>
    <row r="1988" spans="1:42" x14ac:dyDescent="0.2">
      <c r="A1988" t="s">
        <v>1829</v>
      </c>
      <c r="B1988" t="s">
        <v>1829</v>
      </c>
      <c r="C1988" t="s">
        <v>1829</v>
      </c>
      <c r="D1988" t="s">
        <v>1829</v>
      </c>
      <c r="E1988" t="s">
        <v>1829</v>
      </c>
      <c r="F1988" t="s">
        <v>1829</v>
      </c>
      <c r="G1988" t="s">
        <v>1829</v>
      </c>
      <c r="H1988" t="s">
        <v>1829</v>
      </c>
      <c r="I1988" t="s">
        <v>1829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0</v>
      </c>
      <c r="AI1988">
        <v>0</v>
      </c>
      <c r="AJ1988">
        <v>0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0</v>
      </c>
    </row>
    <row r="1989" spans="1:42" x14ac:dyDescent="0.2">
      <c r="A1989" t="s">
        <v>1829</v>
      </c>
      <c r="B1989" t="s">
        <v>1829</v>
      </c>
      <c r="C1989" t="s">
        <v>1829</v>
      </c>
      <c r="D1989" t="s">
        <v>1829</v>
      </c>
      <c r="E1989" t="s">
        <v>1829</v>
      </c>
      <c r="F1989" t="s">
        <v>1829</v>
      </c>
      <c r="G1989" t="s">
        <v>1829</v>
      </c>
      <c r="H1989" t="s">
        <v>1829</v>
      </c>
      <c r="I1989" t="s">
        <v>1829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0</v>
      </c>
    </row>
    <row r="1990" spans="1:42" x14ac:dyDescent="0.2">
      <c r="A1990" t="s">
        <v>1829</v>
      </c>
      <c r="B1990" t="s">
        <v>1829</v>
      </c>
      <c r="C1990" t="s">
        <v>1829</v>
      </c>
      <c r="D1990" t="s">
        <v>1829</v>
      </c>
      <c r="E1990" t="s">
        <v>1829</v>
      </c>
      <c r="F1990" t="s">
        <v>1829</v>
      </c>
      <c r="G1990" t="s">
        <v>1829</v>
      </c>
      <c r="H1990" t="s">
        <v>1829</v>
      </c>
      <c r="I1990" t="s">
        <v>1829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0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</row>
    <row r="1991" spans="1:42" x14ac:dyDescent="0.2">
      <c r="A1991" t="s">
        <v>1829</v>
      </c>
      <c r="B1991" t="s">
        <v>1829</v>
      </c>
      <c r="C1991" t="s">
        <v>1829</v>
      </c>
      <c r="D1991" t="s">
        <v>1829</v>
      </c>
      <c r="E1991" t="s">
        <v>1829</v>
      </c>
      <c r="F1991" t="s">
        <v>1829</v>
      </c>
      <c r="G1991" t="s">
        <v>1829</v>
      </c>
      <c r="H1991" t="s">
        <v>1829</v>
      </c>
      <c r="I1991" t="s">
        <v>1829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>
        <v>0</v>
      </c>
      <c r="AH1991">
        <v>0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0</v>
      </c>
    </row>
    <row r="1992" spans="1:42" x14ac:dyDescent="0.2">
      <c r="A1992" t="s">
        <v>1829</v>
      </c>
      <c r="B1992" t="s">
        <v>1829</v>
      </c>
      <c r="C1992" t="s">
        <v>1829</v>
      </c>
      <c r="D1992" t="s">
        <v>1829</v>
      </c>
      <c r="E1992" t="s">
        <v>1829</v>
      </c>
      <c r="F1992" t="s">
        <v>1829</v>
      </c>
      <c r="G1992" t="s">
        <v>1829</v>
      </c>
      <c r="H1992" t="s">
        <v>1829</v>
      </c>
      <c r="I1992" t="s">
        <v>1829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>
        <v>0</v>
      </c>
      <c r="AH1992">
        <v>0</v>
      </c>
      <c r="AI1992">
        <v>0</v>
      </c>
      <c r="AJ1992">
        <v>0</v>
      </c>
      <c r="AK1992">
        <v>0</v>
      </c>
      <c r="AL1992">
        <v>0</v>
      </c>
      <c r="AM1992">
        <v>0</v>
      </c>
      <c r="AN1992">
        <v>0</v>
      </c>
      <c r="AO1992">
        <v>0</v>
      </c>
      <c r="AP1992">
        <v>0</v>
      </c>
    </row>
    <row r="1993" spans="1:42" x14ac:dyDescent="0.2">
      <c r="A1993" t="s">
        <v>1829</v>
      </c>
      <c r="B1993" t="s">
        <v>1829</v>
      </c>
      <c r="C1993" t="s">
        <v>1829</v>
      </c>
      <c r="D1993" t="s">
        <v>1829</v>
      </c>
      <c r="E1993" t="s">
        <v>1829</v>
      </c>
      <c r="F1993" t="s">
        <v>1829</v>
      </c>
      <c r="G1993" t="s">
        <v>1829</v>
      </c>
      <c r="H1993" t="s">
        <v>1829</v>
      </c>
      <c r="I1993" t="s">
        <v>1829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  <c r="AI1993">
        <v>0</v>
      </c>
      <c r="AJ1993">
        <v>0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0</v>
      </c>
    </row>
    <row r="1994" spans="1:42" x14ac:dyDescent="0.2">
      <c r="A1994" t="s">
        <v>1829</v>
      </c>
      <c r="B1994" t="s">
        <v>1829</v>
      </c>
      <c r="C1994" t="s">
        <v>1829</v>
      </c>
      <c r="D1994" t="s">
        <v>1829</v>
      </c>
      <c r="E1994" t="s">
        <v>1829</v>
      </c>
      <c r="F1994" t="s">
        <v>1829</v>
      </c>
      <c r="G1994" t="s">
        <v>1829</v>
      </c>
      <c r="H1994" t="s">
        <v>1829</v>
      </c>
      <c r="I1994" t="s">
        <v>1829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>
        <v>0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0</v>
      </c>
    </row>
    <row r="1995" spans="1:42" x14ac:dyDescent="0.2">
      <c r="A1995" t="s">
        <v>1829</v>
      </c>
      <c r="B1995" t="s">
        <v>1829</v>
      </c>
      <c r="C1995" t="s">
        <v>1829</v>
      </c>
      <c r="D1995" t="s">
        <v>1829</v>
      </c>
      <c r="E1995" t="s">
        <v>1829</v>
      </c>
      <c r="F1995" t="s">
        <v>1829</v>
      </c>
      <c r="G1995" t="s">
        <v>1829</v>
      </c>
      <c r="H1995" t="s">
        <v>1829</v>
      </c>
      <c r="I1995" t="s">
        <v>1829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0</v>
      </c>
      <c r="AG1995">
        <v>0</v>
      </c>
      <c r="AH1995">
        <v>0</v>
      </c>
      <c r="AI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0</v>
      </c>
    </row>
    <row r="1996" spans="1:42" x14ac:dyDescent="0.2">
      <c r="A1996" t="s">
        <v>1829</v>
      </c>
      <c r="B1996" t="s">
        <v>1829</v>
      </c>
      <c r="C1996" t="s">
        <v>1829</v>
      </c>
      <c r="D1996" t="s">
        <v>1829</v>
      </c>
      <c r="E1996" t="s">
        <v>1829</v>
      </c>
      <c r="F1996" t="s">
        <v>1829</v>
      </c>
      <c r="G1996" t="s">
        <v>1829</v>
      </c>
      <c r="H1996" t="s">
        <v>1829</v>
      </c>
      <c r="I1996" t="s">
        <v>1829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>
        <v>0</v>
      </c>
      <c r="AH1996">
        <v>0</v>
      </c>
      <c r="AI1996">
        <v>0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>
        <v>0</v>
      </c>
    </row>
    <row r="1997" spans="1:42" x14ac:dyDescent="0.2">
      <c r="A1997" t="s">
        <v>1829</v>
      </c>
      <c r="B1997" t="s">
        <v>1829</v>
      </c>
      <c r="C1997" t="s">
        <v>1829</v>
      </c>
      <c r="D1997" t="s">
        <v>1829</v>
      </c>
      <c r="E1997" t="s">
        <v>1829</v>
      </c>
      <c r="F1997" t="s">
        <v>1829</v>
      </c>
      <c r="G1997" t="s">
        <v>1829</v>
      </c>
      <c r="H1997" t="s">
        <v>1829</v>
      </c>
      <c r="I1997" t="s">
        <v>1829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  <c r="AG1997">
        <v>0</v>
      </c>
      <c r="AH1997">
        <v>0</v>
      </c>
      <c r="AI1997">
        <v>0</v>
      </c>
      <c r="AJ1997">
        <v>0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>
        <v>0</v>
      </c>
    </row>
    <row r="1998" spans="1:42" x14ac:dyDescent="0.2">
      <c r="A1998" t="s">
        <v>1829</v>
      </c>
      <c r="B1998" t="s">
        <v>1829</v>
      </c>
      <c r="C1998" t="s">
        <v>1829</v>
      </c>
      <c r="D1998" t="s">
        <v>1829</v>
      </c>
      <c r="E1998" t="s">
        <v>1829</v>
      </c>
      <c r="F1998" t="s">
        <v>1829</v>
      </c>
      <c r="G1998" t="s">
        <v>1829</v>
      </c>
      <c r="H1998" t="s">
        <v>1829</v>
      </c>
      <c r="I1998" t="s">
        <v>1829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0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0</v>
      </c>
    </row>
    <row r="1999" spans="1:42" x14ac:dyDescent="0.2">
      <c r="A1999" t="s">
        <v>1829</v>
      </c>
      <c r="B1999" t="s">
        <v>1829</v>
      </c>
      <c r="C1999" t="s">
        <v>1829</v>
      </c>
      <c r="D1999" t="s">
        <v>1829</v>
      </c>
      <c r="E1999" t="s">
        <v>1829</v>
      </c>
      <c r="F1999" t="s">
        <v>1829</v>
      </c>
      <c r="G1999" t="s">
        <v>1829</v>
      </c>
      <c r="H1999" t="s">
        <v>1829</v>
      </c>
      <c r="I1999" t="s">
        <v>1829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0</v>
      </c>
      <c r="AJ1999">
        <v>0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0</v>
      </c>
    </row>
    <row r="2000" spans="1:42" x14ac:dyDescent="0.2">
      <c r="A2000" t="s">
        <v>1829</v>
      </c>
      <c r="B2000" t="s">
        <v>1829</v>
      </c>
      <c r="C2000" t="s">
        <v>1829</v>
      </c>
      <c r="D2000" t="s">
        <v>1829</v>
      </c>
      <c r="E2000" t="s">
        <v>1829</v>
      </c>
      <c r="F2000" t="s">
        <v>1829</v>
      </c>
      <c r="G2000" t="s">
        <v>1829</v>
      </c>
      <c r="H2000" t="s">
        <v>1829</v>
      </c>
      <c r="I2000" t="s">
        <v>1829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>
        <v>0</v>
      </c>
      <c r="AI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0</v>
      </c>
    </row>
    <row r="2001" spans="1:42" x14ac:dyDescent="0.2">
      <c r="A2001" t="s">
        <v>1829</v>
      </c>
      <c r="B2001" t="s">
        <v>1829</v>
      </c>
      <c r="C2001" t="s">
        <v>1829</v>
      </c>
      <c r="D2001" t="s">
        <v>1829</v>
      </c>
      <c r="E2001" t="s">
        <v>1829</v>
      </c>
      <c r="F2001" t="s">
        <v>1829</v>
      </c>
      <c r="G2001" t="s">
        <v>1829</v>
      </c>
      <c r="H2001" t="s">
        <v>1829</v>
      </c>
      <c r="I2001" t="s">
        <v>1829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0</v>
      </c>
      <c r="AJ2001">
        <v>0</v>
      </c>
      <c r="AK2001">
        <v>0</v>
      </c>
      <c r="AL2001">
        <v>0</v>
      </c>
      <c r="AM2001">
        <v>0</v>
      </c>
      <c r="AN2001">
        <v>0</v>
      </c>
      <c r="AO2001">
        <v>0</v>
      </c>
      <c r="AP2001">
        <v>0</v>
      </c>
    </row>
    <row r="2002" spans="1:42" x14ac:dyDescent="0.2">
      <c r="A2002" t="s">
        <v>1829</v>
      </c>
      <c r="B2002" t="s">
        <v>1829</v>
      </c>
      <c r="C2002" t="s">
        <v>1829</v>
      </c>
      <c r="D2002" t="s">
        <v>1829</v>
      </c>
      <c r="E2002" t="s">
        <v>1829</v>
      </c>
      <c r="F2002" t="s">
        <v>1829</v>
      </c>
      <c r="G2002" t="s">
        <v>1829</v>
      </c>
      <c r="H2002" t="s">
        <v>1829</v>
      </c>
      <c r="I2002" t="s">
        <v>1829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0</v>
      </c>
      <c r="AI2002">
        <v>0</v>
      </c>
      <c r="AJ2002">
        <v>0</v>
      </c>
      <c r="AK2002">
        <v>0</v>
      </c>
      <c r="AL2002">
        <v>0</v>
      </c>
      <c r="AM2002">
        <v>0</v>
      </c>
      <c r="AN2002">
        <v>0</v>
      </c>
      <c r="AO2002">
        <v>0</v>
      </c>
      <c r="AP2002">
        <v>0</v>
      </c>
    </row>
    <row r="2003" spans="1:42" x14ac:dyDescent="0.2">
      <c r="A2003" t="s">
        <v>1829</v>
      </c>
      <c r="B2003" t="s">
        <v>1829</v>
      </c>
      <c r="C2003" t="s">
        <v>1829</v>
      </c>
      <c r="D2003" t="s">
        <v>1829</v>
      </c>
      <c r="E2003" t="s">
        <v>1829</v>
      </c>
      <c r="F2003" t="s">
        <v>1829</v>
      </c>
      <c r="G2003" t="s">
        <v>1829</v>
      </c>
      <c r="H2003" t="s">
        <v>1829</v>
      </c>
      <c r="I2003" t="s">
        <v>1829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0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0</v>
      </c>
    </row>
    <row r="2004" spans="1:42" x14ac:dyDescent="0.2">
      <c r="A2004" t="s">
        <v>1829</v>
      </c>
      <c r="B2004" t="s">
        <v>1829</v>
      </c>
      <c r="C2004" t="s">
        <v>1829</v>
      </c>
      <c r="D2004" t="s">
        <v>1829</v>
      </c>
      <c r="E2004" t="s">
        <v>1829</v>
      </c>
      <c r="F2004" t="s">
        <v>1829</v>
      </c>
      <c r="G2004" t="s">
        <v>1829</v>
      </c>
      <c r="H2004" t="s">
        <v>1829</v>
      </c>
      <c r="I2004" t="s">
        <v>1829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0</v>
      </c>
      <c r="AF2004">
        <v>0</v>
      </c>
      <c r="AG2004">
        <v>0</v>
      </c>
      <c r="AH2004">
        <v>0</v>
      </c>
      <c r="AI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0</v>
      </c>
    </row>
    <row r="2005" spans="1:42" x14ac:dyDescent="0.2">
      <c r="A2005" t="s">
        <v>1829</v>
      </c>
      <c r="B2005" t="s">
        <v>1829</v>
      </c>
      <c r="C2005" t="s">
        <v>1829</v>
      </c>
      <c r="D2005" t="s">
        <v>1829</v>
      </c>
      <c r="E2005" t="s">
        <v>1829</v>
      </c>
      <c r="F2005" t="s">
        <v>1829</v>
      </c>
      <c r="G2005" t="s">
        <v>1829</v>
      </c>
      <c r="H2005" t="s">
        <v>1829</v>
      </c>
      <c r="I2005" t="s">
        <v>1829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>
        <v>0</v>
      </c>
      <c r="AK2005">
        <v>0</v>
      </c>
      <c r="AL2005">
        <v>0</v>
      </c>
      <c r="AM2005">
        <v>0</v>
      </c>
      <c r="AN2005">
        <v>0</v>
      </c>
      <c r="AO2005">
        <v>0</v>
      </c>
      <c r="AP2005">
        <v>0</v>
      </c>
    </row>
    <row r="2006" spans="1:42" x14ac:dyDescent="0.2">
      <c r="A2006" t="s">
        <v>1829</v>
      </c>
      <c r="B2006" t="s">
        <v>1829</v>
      </c>
      <c r="C2006" t="s">
        <v>1829</v>
      </c>
      <c r="D2006" t="s">
        <v>1829</v>
      </c>
      <c r="E2006" t="s">
        <v>1829</v>
      </c>
      <c r="F2006" t="s">
        <v>1829</v>
      </c>
      <c r="G2006" t="s">
        <v>1829</v>
      </c>
      <c r="H2006" t="s">
        <v>1829</v>
      </c>
      <c r="I2006" t="s">
        <v>1829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0</v>
      </c>
      <c r="AI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0</v>
      </c>
    </row>
    <row r="2007" spans="1:42" x14ac:dyDescent="0.2">
      <c r="A2007" t="s">
        <v>1829</v>
      </c>
      <c r="B2007" t="s">
        <v>1829</v>
      </c>
      <c r="C2007" t="s">
        <v>1829</v>
      </c>
      <c r="D2007" t="s">
        <v>1829</v>
      </c>
      <c r="E2007" t="s">
        <v>1829</v>
      </c>
      <c r="F2007" t="s">
        <v>1829</v>
      </c>
      <c r="G2007" t="s">
        <v>1829</v>
      </c>
      <c r="H2007" t="s">
        <v>1829</v>
      </c>
      <c r="I2007" t="s">
        <v>1829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  <c r="AH2007">
        <v>0</v>
      </c>
      <c r="AI2007">
        <v>0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0</v>
      </c>
    </row>
    <row r="2008" spans="1:42" x14ac:dyDescent="0.2">
      <c r="A2008" t="s">
        <v>1829</v>
      </c>
      <c r="B2008" t="s">
        <v>1829</v>
      </c>
      <c r="C2008" t="s">
        <v>1829</v>
      </c>
      <c r="D2008" t="s">
        <v>1829</v>
      </c>
      <c r="E2008" t="s">
        <v>1829</v>
      </c>
      <c r="F2008" t="s">
        <v>1829</v>
      </c>
      <c r="G2008" t="s">
        <v>1829</v>
      </c>
      <c r="H2008" t="s">
        <v>1829</v>
      </c>
      <c r="I2008" t="s">
        <v>1829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0</v>
      </c>
      <c r="AJ2008">
        <v>0</v>
      </c>
      <c r="AK2008">
        <v>0</v>
      </c>
      <c r="AL2008">
        <v>0</v>
      </c>
      <c r="AM2008">
        <v>0</v>
      </c>
      <c r="AN2008">
        <v>0</v>
      </c>
      <c r="AO2008">
        <v>0</v>
      </c>
      <c r="AP2008">
        <v>0</v>
      </c>
    </row>
    <row r="2009" spans="1:42" x14ac:dyDescent="0.2">
      <c r="A2009" t="s">
        <v>1829</v>
      </c>
      <c r="B2009" t="s">
        <v>1829</v>
      </c>
      <c r="C2009" t="s">
        <v>1829</v>
      </c>
      <c r="D2009" t="s">
        <v>1829</v>
      </c>
      <c r="E2009" t="s">
        <v>1829</v>
      </c>
      <c r="F2009" t="s">
        <v>1829</v>
      </c>
      <c r="G2009" t="s">
        <v>1829</v>
      </c>
      <c r="H2009" t="s">
        <v>1829</v>
      </c>
      <c r="I2009" t="s">
        <v>1829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  <c r="AG2009">
        <v>0</v>
      </c>
      <c r="AH2009">
        <v>0</v>
      </c>
      <c r="AI2009">
        <v>0</v>
      </c>
      <c r="AJ2009">
        <v>0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>
        <v>0</v>
      </c>
    </row>
    <row r="2010" spans="1:42" x14ac:dyDescent="0.2">
      <c r="A2010" t="s">
        <v>1829</v>
      </c>
      <c r="B2010" t="s">
        <v>1829</v>
      </c>
      <c r="C2010" t="s">
        <v>1829</v>
      </c>
      <c r="D2010" t="s">
        <v>1829</v>
      </c>
      <c r="E2010" t="s">
        <v>1829</v>
      </c>
      <c r="F2010" t="s">
        <v>1829</v>
      </c>
      <c r="G2010" t="s">
        <v>1829</v>
      </c>
      <c r="H2010" t="s">
        <v>1829</v>
      </c>
      <c r="I2010" t="s">
        <v>1829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>
        <v>0</v>
      </c>
      <c r="AI2010">
        <v>0</v>
      </c>
      <c r="AJ2010">
        <v>0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>
        <v>0</v>
      </c>
    </row>
    <row r="2011" spans="1:42" x14ac:dyDescent="0.2">
      <c r="A2011" t="s">
        <v>1829</v>
      </c>
      <c r="B2011" t="s">
        <v>1829</v>
      </c>
      <c r="C2011" t="s">
        <v>1829</v>
      </c>
      <c r="D2011" t="s">
        <v>1829</v>
      </c>
      <c r="E2011" t="s">
        <v>1829</v>
      </c>
      <c r="F2011" t="s">
        <v>1829</v>
      </c>
      <c r="G2011" t="s">
        <v>1829</v>
      </c>
      <c r="H2011" t="s">
        <v>1829</v>
      </c>
      <c r="I2011" t="s">
        <v>1829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0</v>
      </c>
      <c r="AI2011">
        <v>0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</row>
    <row r="2012" spans="1:42" x14ac:dyDescent="0.2">
      <c r="A2012" t="s">
        <v>1829</v>
      </c>
      <c r="B2012" t="s">
        <v>1829</v>
      </c>
      <c r="C2012" t="s">
        <v>1829</v>
      </c>
      <c r="D2012" t="s">
        <v>1829</v>
      </c>
      <c r="E2012" t="s">
        <v>1829</v>
      </c>
      <c r="F2012" t="s">
        <v>1829</v>
      </c>
      <c r="G2012" t="s">
        <v>1829</v>
      </c>
      <c r="H2012" t="s">
        <v>1829</v>
      </c>
      <c r="I2012" t="s">
        <v>1829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0</v>
      </c>
      <c r="AI2012">
        <v>0</v>
      </c>
      <c r="AJ2012">
        <v>0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>
        <v>0</v>
      </c>
    </row>
    <row r="2013" spans="1:42" x14ac:dyDescent="0.2">
      <c r="A2013" t="s">
        <v>1829</v>
      </c>
      <c r="B2013" t="s">
        <v>1829</v>
      </c>
      <c r="C2013" t="s">
        <v>1829</v>
      </c>
      <c r="D2013" t="s">
        <v>1829</v>
      </c>
      <c r="E2013" t="s">
        <v>1829</v>
      </c>
      <c r="F2013" t="s">
        <v>1829</v>
      </c>
      <c r="G2013" t="s">
        <v>1829</v>
      </c>
      <c r="H2013" t="s">
        <v>1829</v>
      </c>
      <c r="I2013" t="s">
        <v>1829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0</v>
      </c>
      <c r="AG2013">
        <v>0</v>
      </c>
      <c r="AH2013">
        <v>0</v>
      </c>
      <c r="AI2013">
        <v>0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0</v>
      </c>
    </row>
    <row r="2014" spans="1:42" x14ac:dyDescent="0.2">
      <c r="A2014" t="s">
        <v>1829</v>
      </c>
      <c r="B2014" t="s">
        <v>1829</v>
      </c>
      <c r="C2014" t="s">
        <v>1829</v>
      </c>
      <c r="D2014" t="s">
        <v>1829</v>
      </c>
      <c r="E2014" t="s">
        <v>1829</v>
      </c>
      <c r="F2014" t="s">
        <v>1829</v>
      </c>
      <c r="G2014" t="s">
        <v>1829</v>
      </c>
      <c r="H2014" t="s">
        <v>1829</v>
      </c>
      <c r="I2014" t="s">
        <v>1829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  <c r="AG2014">
        <v>0</v>
      </c>
      <c r="AH2014">
        <v>0</v>
      </c>
      <c r="AI2014">
        <v>0</v>
      </c>
      <c r="AJ2014">
        <v>0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>
        <v>0</v>
      </c>
    </row>
    <row r="2015" spans="1:42" x14ac:dyDescent="0.2">
      <c r="A2015" t="s">
        <v>1829</v>
      </c>
      <c r="B2015" t="s">
        <v>1829</v>
      </c>
      <c r="C2015" t="s">
        <v>1829</v>
      </c>
      <c r="D2015" t="s">
        <v>1829</v>
      </c>
      <c r="E2015" t="s">
        <v>1829</v>
      </c>
      <c r="F2015" t="s">
        <v>1829</v>
      </c>
      <c r="G2015" t="s">
        <v>1829</v>
      </c>
      <c r="H2015" t="s">
        <v>1829</v>
      </c>
      <c r="I2015" t="s">
        <v>1829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0</v>
      </c>
      <c r="AH2015">
        <v>0</v>
      </c>
      <c r="AI2015">
        <v>0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0</v>
      </c>
    </row>
    <row r="2016" spans="1:42" x14ac:dyDescent="0.2">
      <c r="A2016" t="s">
        <v>1829</v>
      </c>
      <c r="B2016" t="s">
        <v>1829</v>
      </c>
      <c r="C2016" t="s">
        <v>1829</v>
      </c>
      <c r="D2016" t="s">
        <v>1829</v>
      </c>
      <c r="E2016" t="s">
        <v>1829</v>
      </c>
      <c r="F2016" t="s">
        <v>1829</v>
      </c>
      <c r="G2016" t="s">
        <v>1829</v>
      </c>
      <c r="H2016" t="s">
        <v>1829</v>
      </c>
      <c r="I2016" t="s">
        <v>1829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>
        <v>0</v>
      </c>
      <c r="AH2016">
        <v>0</v>
      </c>
      <c r="AI2016">
        <v>0</v>
      </c>
      <c r="AJ2016">
        <v>0</v>
      </c>
      <c r="AK2016">
        <v>0</v>
      </c>
      <c r="AL2016">
        <v>0</v>
      </c>
      <c r="AM2016">
        <v>0</v>
      </c>
      <c r="AN2016">
        <v>0</v>
      </c>
      <c r="AO2016">
        <v>0</v>
      </c>
      <c r="AP2016">
        <v>0</v>
      </c>
    </row>
    <row r="2017" spans="1:42" x14ac:dyDescent="0.2">
      <c r="A2017" t="s">
        <v>1829</v>
      </c>
      <c r="B2017" t="s">
        <v>1829</v>
      </c>
      <c r="C2017" t="s">
        <v>1829</v>
      </c>
      <c r="D2017" t="s">
        <v>1829</v>
      </c>
      <c r="E2017" t="s">
        <v>1829</v>
      </c>
      <c r="F2017" t="s">
        <v>1829</v>
      </c>
      <c r="G2017" t="s">
        <v>1829</v>
      </c>
      <c r="H2017" t="s">
        <v>1829</v>
      </c>
      <c r="I2017" t="s">
        <v>1829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  <c r="AG2017">
        <v>0</v>
      </c>
      <c r="AH2017">
        <v>0</v>
      </c>
      <c r="AI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0</v>
      </c>
    </row>
    <row r="2018" spans="1:42" x14ac:dyDescent="0.2">
      <c r="A2018" t="s">
        <v>1829</v>
      </c>
      <c r="B2018" t="s">
        <v>1829</v>
      </c>
      <c r="C2018" t="s">
        <v>1829</v>
      </c>
      <c r="D2018" t="s">
        <v>1829</v>
      </c>
      <c r="E2018" t="s">
        <v>1829</v>
      </c>
      <c r="F2018" t="s">
        <v>1829</v>
      </c>
      <c r="G2018" t="s">
        <v>1829</v>
      </c>
      <c r="H2018" t="s">
        <v>1829</v>
      </c>
      <c r="I2018" t="s">
        <v>1829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0</v>
      </c>
      <c r="AH2018">
        <v>0</v>
      </c>
      <c r="AI2018">
        <v>0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</row>
    <row r="2019" spans="1:42" x14ac:dyDescent="0.2">
      <c r="A2019" t="s">
        <v>1829</v>
      </c>
      <c r="B2019" t="s">
        <v>1829</v>
      </c>
      <c r="C2019" t="s">
        <v>1829</v>
      </c>
      <c r="D2019" t="s">
        <v>1829</v>
      </c>
      <c r="E2019" t="s">
        <v>1829</v>
      </c>
      <c r="F2019" t="s">
        <v>1829</v>
      </c>
      <c r="G2019" t="s">
        <v>1829</v>
      </c>
      <c r="H2019" t="s">
        <v>1829</v>
      </c>
      <c r="I2019" t="s">
        <v>1829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  <c r="AG2019">
        <v>0</v>
      </c>
      <c r="AH2019">
        <v>0</v>
      </c>
      <c r="AI2019">
        <v>0</v>
      </c>
      <c r="AJ2019">
        <v>0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>
        <v>0</v>
      </c>
    </row>
    <row r="2020" spans="1:42" x14ac:dyDescent="0.2">
      <c r="A2020" t="s">
        <v>1829</v>
      </c>
      <c r="B2020" t="s">
        <v>1829</v>
      </c>
      <c r="C2020" t="s">
        <v>1829</v>
      </c>
      <c r="D2020" t="s">
        <v>1829</v>
      </c>
      <c r="E2020" t="s">
        <v>1829</v>
      </c>
      <c r="F2020" t="s">
        <v>1829</v>
      </c>
      <c r="G2020" t="s">
        <v>1829</v>
      </c>
      <c r="H2020" t="s">
        <v>1829</v>
      </c>
      <c r="I2020" t="s">
        <v>1829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0</v>
      </c>
      <c r="AG2020">
        <v>0</v>
      </c>
      <c r="AH2020">
        <v>0</v>
      </c>
      <c r="AI2020">
        <v>0</v>
      </c>
      <c r="AJ2020">
        <v>0</v>
      </c>
      <c r="AK2020">
        <v>0</v>
      </c>
      <c r="AL2020">
        <v>0</v>
      </c>
      <c r="AM2020">
        <v>0</v>
      </c>
      <c r="AN2020">
        <v>0</v>
      </c>
      <c r="AO2020">
        <v>0</v>
      </c>
      <c r="AP2020">
        <v>0</v>
      </c>
    </row>
    <row r="2021" spans="1:42" x14ac:dyDescent="0.2">
      <c r="A2021" t="s">
        <v>1829</v>
      </c>
      <c r="B2021" t="s">
        <v>1829</v>
      </c>
      <c r="C2021" t="s">
        <v>1829</v>
      </c>
      <c r="D2021" t="s">
        <v>1829</v>
      </c>
      <c r="E2021" t="s">
        <v>1829</v>
      </c>
      <c r="F2021" t="s">
        <v>1829</v>
      </c>
      <c r="G2021" t="s">
        <v>1829</v>
      </c>
      <c r="H2021" t="s">
        <v>1829</v>
      </c>
      <c r="I2021" t="s">
        <v>1829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0</v>
      </c>
      <c r="AI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0</v>
      </c>
    </row>
    <row r="2022" spans="1:42" x14ac:dyDescent="0.2">
      <c r="A2022" t="s">
        <v>1829</v>
      </c>
      <c r="B2022" t="s">
        <v>1829</v>
      </c>
      <c r="C2022" t="s">
        <v>1829</v>
      </c>
      <c r="D2022" t="s">
        <v>1829</v>
      </c>
      <c r="E2022" t="s">
        <v>1829</v>
      </c>
      <c r="F2022" t="s">
        <v>1829</v>
      </c>
      <c r="G2022" t="s">
        <v>1829</v>
      </c>
      <c r="H2022" t="s">
        <v>1829</v>
      </c>
      <c r="I2022" t="s">
        <v>1829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0</v>
      </c>
      <c r="AI2022">
        <v>0</v>
      </c>
      <c r="AJ2022">
        <v>0</v>
      </c>
      <c r="AK2022">
        <v>0</v>
      </c>
      <c r="AL2022">
        <v>0</v>
      </c>
      <c r="AM2022">
        <v>0</v>
      </c>
      <c r="AN2022">
        <v>0</v>
      </c>
      <c r="AO2022">
        <v>0</v>
      </c>
      <c r="AP2022">
        <v>0</v>
      </c>
    </row>
    <row r="2023" spans="1:42" x14ac:dyDescent="0.2">
      <c r="A2023" t="s">
        <v>1829</v>
      </c>
      <c r="B2023" t="s">
        <v>1829</v>
      </c>
      <c r="C2023" t="s">
        <v>1829</v>
      </c>
      <c r="D2023" t="s">
        <v>1829</v>
      </c>
      <c r="E2023" t="s">
        <v>1829</v>
      </c>
      <c r="F2023" t="s">
        <v>1829</v>
      </c>
      <c r="G2023" t="s">
        <v>1829</v>
      </c>
      <c r="H2023" t="s">
        <v>1829</v>
      </c>
      <c r="I2023" t="s">
        <v>1829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0</v>
      </c>
      <c r="AI2023">
        <v>0</v>
      </c>
      <c r="AJ2023">
        <v>0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>
        <v>0</v>
      </c>
    </row>
    <row r="2024" spans="1:42" x14ac:dyDescent="0.2">
      <c r="A2024" t="s">
        <v>1829</v>
      </c>
      <c r="B2024" t="s">
        <v>1829</v>
      </c>
      <c r="C2024" t="s">
        <v>1829</v>
      </c>
      <c r="D2024" t="s">
        <v>1829</v>
      </c>
      <c r="E2024" t="s">
        <v>1829</v>
      </c>
      <c r="F2024" t="s">
        <v>1829</v>
      </c>
      <c r="G2024" t="s">
        <v>1829</v>
      </c>
      <c r="H2024" t="s">
        <v>1829</v>
      </c>
      <c r="I2024" t="s">
        <v>1829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0</v>
      </c>
      <c r="AJ2024">
        <v>0</v>
      </c>
      <c r="AK2024">
        <v>0</v>
      </c>
      <c r="AL2024">
        <v>0</v>
      </c>
      <c r="AM2024">
        <v>0</v>
      </c>
      <c r="AN2024">
        <v>0</v>
      </c>
      <c r="AO2024">
        <v>0</v>
      </c>
      <c r="AP2024">
        <v>0</v>
      </c>
    </row>
    <row r="2025" spans="1:42" x14ac:dyDescent="0.2">
      <c r="A2025" t="s">
        <v>1829</v>
      </c>
      <c r="B2025" t="s">
        <v>1829</v>
      </c>
      <c r="C2025" t="s">
        <v>1829</v>
      </c>
      <c r="D2025" t="s">
        <v>1829</v>
      </c>
      <c r="E2025" t="s">
        <v>1829</v>
      </c>
      <c r="F2025" t="s">
        <v>1829</v>
      </c>
      <c r="G2025" t="s">
        <v>1829</v>
      </c>
      <c r="H2025" t="s">
        <v>1829</v>
      </c>
      <c r="I2025" t="s">
        <v>1829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0</v>
      </c>
      <c r="AI2025">
        <v>0</v>
      </c>
      <c r="AJ2025">
        <v>0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>
        <v>0</v>
      </c>
    </row>
    <row r="2026" spans="1:42" x14ac:dyDescent="0.2">
      <c r="A2026" t="s">
        <v>1829</v>
      </c>
      <c r="B2026" t="s">
        <v>1829</v>
      </c>
      <c r="C2026" t="s">
        <v>1829</v>
      </c>
      <c r="D2026" t="s">
        <v>1829</v>
      </c>
      <c r="E2026" t="s">
        <v>1829</v>
      </c>
      <c r="F2026" t="s">
        <v>1829</v>
      </c>
      <c r="G2026" t="s">
        <v>1829</v>
      </c>
      <c r="H2026" t="s">
        <v>1829</v>
      </c>
      <c r="I2026" t="s">
        <v>1829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  <c r="AG2026">
        <v>0</v>
      </c>
      <c r="AH2026">
        <v>0</v>
      </c>
      <c r="AI2026">
        <v>0</v>
      </c>
      <c r="AJ2026">
        <v>0</v>
      </c>
      <c r="AK2026">
        <v>0</v>
      </c>
      <c r="AL2026">
        <v>0</v>
      </c>
      <c r="AM2026">
        <v>0</v>
      </c>
      <c r="AN2026">
        <v>0</v>
      </c>
      <c r="AO2026">
        <v>0</v>
      </c>
      <c r="AP2026">
        <v>0</v>
      </c>
    </row>
    <row r="2027" spans="1:42" x14ac:dyDescent="0.2">
      <c r="A2027" t="s">
        <v>1829</v>
      </c>
      <c r="B2027" t="s">
        <v>1829</v>
      </c>
      <c r="C2027" t="s">
        <v>1829</v>
      </c>
      <c r="D2027" t="s">
        <v>1829</v>
      </c>
      <c r="E2027" t="s">
        <v>1829</v>
      </c>
      <c r="F2027" t="s">
        <v>1829</v>
      </c>
      <c r="G2027" t="s">
        <v>1829</v>
      </c>
      <c r="H2027" t="s">
        <v>1829</v>
      </c>
      <c r="I2027" t="s">
        <v>1829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0</v>
      </c>
      <c r="AH2027">
        <v>0</v>
      </c>
      <c r="AI2027">
        <v>0</v>
      </c>
      <c r="AJ2027">
        <v>0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>
        <v>0</v>
      </c>
    </row>
    <row r="2028" spans="1:42" x14ac:dyDescent="0.2">
      <c r="A2028" t="s">
        <v>1829</v>
      </c>
      <c r="B2028" t="s">
        <v>1829</v>
      </c>
      <c r="C2028" t="s">
        <v>1829</v>
      </c>
      <c r="D2028" t="s">
        <v>1829</v>
      </c>
      <c r="E2028" t="s">
        <v>1829</v>
      </c>
      <c r="F2028" t="s">
        <v>1829</v>
      </c>
      <c r="G2028" t="s">
        <v>1829</v>
      </c>
      <c r="H2028" t="s">
        <v>1829</v>
      </c>
      <c r="I2028" t="s">
        <v>1829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0</v>
      </c>
      <c r="AH2028">
        <v>0</v>
      </c>
      <c r="AI2028">
        <v>0</v>
      </c>
      <c r="AJ2028">
        <v>0</v>
      </c>
      <c r="AK2028">
        <v>0</v>
      </c>
      <c r="AL2028">
        <v>0</v>
      </c>
      <c r="AM2028">
        <v>0</v>
      </c>
      <c r="AN2028">
        <v>0</v>
      </c>
      <c r="AO2028">
        <v>0</v>
      </c>
      <c r="AP2028">
        <v>0</v>
      </c>
    </row>
    <row r="2029" spans="1:42" x14ac:dyDescent="0.2">
      <c r="A2029" t="s">
        <v>1829</v>
      </c>
      <c r="B2029" t="s">
        <v>1829</v>
      </c>
      <c r="C2029" t="s">
        <v>1829</v>
      </c>
      <c r="D2029" t="s">
        <v>1829</v>
      </c>
      <c r="E2029" t="s">
        <v>1829</v>
      </c>
      <c r="F2029" t="s">
        <v>1829</v>
      </c>
      <c r="G2029" t="s">
        <v>1829</v>
      </c>
      <c r="H2029" t="s">
        <v>1829</v>
      </c>
      <c r="I2029" t="s">
        <v>1829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  <c r="AG2029">
        <v>0</v>
      </c>
      <c r="AH2029">
        <v>0</v>
      </c>
      <c r="AI2029">
        <v>0</v>
      </c>
      <c r="AJ2029">
        <v>0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>
        <v>0</v>
      </c>
    </row>
    <row r="2030" spans="1:42" x14ac:dyDescent="0.2">
      <c r="A2030" t="s">
        <v>1829</v>
      </c>
      <c r="B2030" t="s">
        <v>1829</v>
      </c>
      <c r="C2030" t="s">
        <v>1829</v>
      </c>
      <c r="D2030" t="s">
        <v>1829</v>
      </c>
      <c r="E2030" t="s">
        <v>1829</v>
      </c>
      <c r="F2030" t="s">
        <v>1829</v>
      </c>
      <c r="G2030" t="s">
        <v>1829</v>
      </c>
      <c r="H2030" t="s">
        <v>1829</v>
      </c>
      <c r="I2030" t="s">
        <v>1829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0</v>
      </c>
      <c r="AG2030">
        <v>0</v>
      </c>
      <c r="AH2030">
        <v>0</v>
      </c>
      <c r="AI2030">
        <v>0</v>
      </c>
      <c r="AJ2030">
        <v>0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>
        <v>0</v>
      </c>
    </row>
    <row r="2031" spans="1:42" x14ac:dyDescent="0.2">
      <c r="A2031" t="s">
        <v>1829</v>
      </c>
      <c r="B2031" t="s">
        <v>1829</v>
      </c>
      <c r="C2031" t="s">
        <v>1829</v>
      </c>
      <c r="D2031" t="s">
        <v>1829</v>
      </c>
      <c r="E2031" t="s">
        <v>1829</v>
      </c>
      <c r="F2031" t="s">
        <v>1829</v>
      </c>
      <c r="G2031" t="s">
        <v>1829</v>
      </c>
      <c r="H2031" t="s">
        <v>1829</v>
      </c>
      <c r="I2031" t="s">
        <v>1829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  <c r="AG2031">
        <v>0</v>
      </c>
      <c r="AH2031">
        <v>0</v>
      </c>
      <c r="AI2031">
        <v>0</v>
      </c>
      <c r="AJ2031">
        <v>0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>
        <v>0</v>
      </c>
    </row>
    <row r="2032" spans="1:42" x14ac:dyDescent="0.2">
      <c r="A2032" t="s">
        <v>1829</v>
      </c>
      <c r="B2032" t="s">
        <v>1829</v>
      </c>
      <c r="C2032" t="s">
        <v>1829</v>
      </c>
      <c r="D2032" t="s">
        <v>1829</v>
      </c>
      <c r="E2032" t="s">
        <v>1829</v>
      </c>
      <c r="F2032" t="s">
        <v>1829</v>
      </c>
      <c r="G2032" t="s">
        <v>1829</v>
      </c>
      <c r="H2032" t="s">
        <v>1829</v>
      </c>
      <c r="I2032" t="s">
        <v>1829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>
        <v>0</v>
      </c>
      <c r="AH2032">
        <v>0</v>
      </c>
      <c r="AI2032">
        <v>0</v>
      </c>
      <c r="AJ2032">
        <v>0</v>
      </c>
      <c r="AK2032">
        <v>0</v>
      </c>
      <c r="AL2032">
        <v>0</v>
      </c>
      <c r="AM2032">
        <v>0</v>
      </c>
      <c r="AN2032">
        <v>0</v>
      </c>
      <c r="AO2032">
        <v>0</v>
      </c>
      <c r="AP2032">
        <v>0</v>
      </c>
    </row>
    <row r="2033" spans="1:42" x14ac:dyDescent="0.2">
      <c r="A2033" t="s">
        <v>1829</v>
      </c>
      <c r="B2033" t="s">
        <v>1829</v>
      </c>
      <c r="C2033" t="s">
        <v>1829</v>
      </c>
      <c r="D2033" t="s">
        <v>1829</v>
      </c>
      <c r="E2033" t="s">
        <v>1829</v>
      </c>
      <c r="F2033" t="s">
        <v>1829</v>
      </c>
      <c r="G2033" t="s">
        <v>1829</v>
      </c>
      <c r="H2033" t="s">
        <v>1829</v>
      </c>
      <c r="I2033" t="s">
        <v>1829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>
        <v>0</v>
      </c>
      <c r="AH2033">
        <v>0</v>
      </c>
      <c r="AI2033">
        <v>0</v>
      </c>
      <c r="AJ2033">
        <v>0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>
        <v>0</v>
      </c>
    </row>
    <row r="2034" spans="1:42" x14ac:dyDescent="0.2">
      <c r="A2034" t="s">
        <v>1829</v>
      </c>
      <c r="B2034" t="s">
        <v>1829</v>
      </c>
      <c r="C2034" t="s">
        <v>1829</v>
      </c>
      <c r="D2034" t="s">
        <v>1829</v>
      </c>
      <c r="E2034" t="s">
        <v>1829</v>
      </c>
      <c r="F2034" t="s">
        <v>1829</v>
      </c>
      <c r="G2034" t="s">
        <v>1829</v>
      </c>
      <c r="H2034" t="s">
        <v>1829</v>
      </c>
      <c r="I2034" t="s">
        <v>1829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v>0</v>
      </c>
      <c r="AH2034">
        <v>0</v>
      </c>
      <c r="AI2034">
        <v>0</v>
      </c>
      <c r="AJ2034">
        <v>0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>
        <v>0</v>
      </c>
    </row>
    <row r="2035" spans="1:42" x14ac:dyDescent="0.2">
      <c r="A2035" t="s">
        <v>1829</v>
      </c>
      <c r="B2035" t="s">
        <v>1829</v>
      </c>
      <c r="C2035" t="s">
        <v>1829</v>
      </c>
      <c r="D2035" t="s">
        <v>1829</v>
      </c>
      <c r="E2035" t="s">
        <v>1829</v>
      </c>
      <c r="F2035" t="s">
        <v>1829</v>
      </c>
      <c r="G2035" t="s">
        <v>1829</v>
      </c>
      <c r="H2035" t="s">
        <v>1829</v>
      </c>
      <c r="I2035" t="s">
        <v>1829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>
        <v>0</v>
      </c>
      <c r="AH2035">
        <v>0</v>
      </c>
      <c r="AI2035">
        <v>0</v>
      </c>
      <c r="AJ2035">
        <v>0</v>
      </c>
      <c r="AK2035">
        <v>0</v>
      </c>
      <c r="AL2035">
        <v>0</v>
      </c>
      <c r="AM2035">
        <v>0</v>
      </c>
      <c r="AN2035">
        <v>0</v>
      </c>
      <c r="AO2035">
        <v>0</v>
      </c>
      <c r="AP2035">
        <v>0</v>
      </c>
    </row>
    <row r="2036" spans="1:42" x14ac:dyDescent="0.2">
      <c r="A2036" t="s">
        <v>1829</v>
      </c>
      <c r="B2036" t="s">
        <v>1829</v>
      </c>
      <c r="C2036" t="s">
        <v>1829</v>
      </c>
      <c r="D2036" t="s">
        <v>1829</v>
      </c>
      <c r="E2036" t="s">
        <v>1829</v>
      </c>
      <c r="F2036" t="s">
        <v>1829</v>
      </c>
      <c r="G2036" t="s">
        <v>1829</v>
      </c>
      <c r="H2036" t="s">
        <v>1829</v>
      </c>
      <c r="I2036" t="s">
        <v>1829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0</v>
      </c>
      <c r="AI2036">
        <v>0</v>
      </c>
      <c r="AJ2036">
        <v>0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>
        <v>0</v>
      </c>
    </row>
    <row r="2037" spans="1:42" x14ac:dyDescent="0.2">
      <c r="A2037" t="s">
        <v>1829</v>
      </c>
      <c r="B2037" t="s">
        <v>1829</v>
      </c>
      <c r="C2037" t="s">
        <v>1829</v>
      </c>
      <c r="D2037" t="s">
        <v>1829</v>
      </c>
      <c r="E2037" t="s">
        <v>1829</v>
      </c>
      <c r="F2037" t="s">
        <v>1829</v>
      </c>
      <c r="G2037" t="s">
        <v>1829</v>
      </c>
      <c r="H2037" t="s">
        <v>1829</v>
      </c>
      <c r="I2037" t="s">
        <v>1829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>
        <v>0</v>
      </c>
      <c r="AH2037">
        <v>0</v>
      </c>
      <c r="AI2037">
        <v>0</v>
      </c>
      <c r="AJ2037">
        <v>0</v>
      </c>
      <c r="AK2037">
        <v>0</v>
      </c>
      <c r="AL2037">
        <v>0</v>
      </c>
      <c r="AM2037">
        <v>0</v>
      </c>
      <c r="AN2037">
        <v>0</v>
      </c>
      <c r="AO2037">
        <v>0</v>
      </c>
      <c r="AP2037">
        <v>0</v>
      </c>
    </row>
    <row r="2038" spans="1:42" x14ac:dyDescent="0.2">
      <c r="A2038" t="s">
        <v>1829</v>
      </c>
      <c r="B2038" t="s">
        <v>1829</v>
      </c>
      <c r="C2038" t="s">
        <v>1829</v>
      </c>
      <c r="D2038" t="s">
        <v>1829</v>
      </c>
      <c r="E2038" t="s">
        <v>1829</v>
      </c>
      <c r="F2038" t="s">
        <v>1829</v>
      </c>
      <c r="G2038" t="s">
        <v>1829</v>
      </c>
      <c r="H2038" t="s">
        <v>1829</v>
      </c>
      <c r="I2038" t="s">
        <v>1829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>
        <v>0</v>
      </c>
      <c r="AH2038">
        <v>0</v>
      </c>
      <c r="AI2038">
        <v>0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</row>
    <row r="2039" spans="1:42" x14ac:dyDescent="0.2">
      <c r="A2039" t="s">
        <v>1829</v>
      </c>
      <c r="B2039" t="s">
        <v>1829</v>
      </c>
      <c r="C2039" t="s">
        <v>1829</v>
      </c>
      <c r="D2039" t="s">
        <v>1829</v>
      </c>
      <c r="E2039" t="s">
        <v>1829</v>
      </c>
      <c r="F2039" t="s">
        <v>1829</v>
      </c>
      <c r="G2039" t="s">
        <v>1829</v>
      </c>
      <c r="H2039" t="s">
        <v>1829</v>
      </c>
      <c r="I2039" t="s">
        <v>1829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>
        <v>0</v>
      </c>
      <c r="AI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</row>
    <row r="2040" spans="1:42" x14ac:dyDescent="0.2">
      <c r="A2040" t="s">
        <v>1829</v>
      </c>
      <c r="B2040" t="s">
        <v>1829</v>
      </c>
      <c r="C2040" t="s">
        <v>1829</v>
      </c>
      <c r="D2040" t="s">
        <v>1829</v>
      </c>
      <c r="E2040" t="s">
        <v>1829</v>
      </c>
      <c r="F2040" t="s">
        <v>1829</v>
      </c>
      <c r="G2040" t="s">
        <v>1829</v>
      </c>
      <c r="H2040" t="s">
        <v>1829</v>
      </c>
      <c r="I2040" t="s">
        <v>1829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0</v>
      </c>
      <c r="AG2040">
        <v>0</v>
      </c>
      <c r="AH2040">
        <v>0</v>
      </c>
      <c r="AI2040">
        <v>0</v>
      </c>
      <c r="AJ2040">
        <v>0</v>
      </c>
      <c r="AK2040">
        <v>0</v>
      </c>
      <c r="AL2040">
        <v>0</v>
      </c>
      <c r="AM2040">
        <v>0</v>
      </c>
      <c r="AN2040">
        <v>0</v>
      </c>
      <c r="AO2040">
        <v>0</v>
      </c>
      <c r="AP2040">
        <v>0</v>
      </c>
    </row>
    <row r="2041" spans="1:42" x14ac:dyDescent="0.2">
      <c r="A2041" t="s">
        <v>1829</v>
      </c>
      <c r="B2041" t="s">
        <v>1829</v>
      </c>
      <c r="C2041" t="s">
        <v>1829</v>
      </c>
      <c r="D2041" t="s">
        <v>1829</v>
      </c>
      <c r="E2041" t="s">
        <v>1829</v>
      </c>
      <c r="F2041" t="s">
        <v>1829</v>
      </c>
      <c r="G2041" t="s">
        <v>1829</v>
      </c>
      <c r="H2041" t="s">
        <v>1829</v>
      </c>
      <c r="I2041" t="s">
        <v>1829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  <c r="AG2041">
        <v>0</v>
      </c>
      <c r="AH2041">
        <v>0</v>
      </c>
      <c r="AI2041">
        <v>0</v>
      </c>
      <c r="AJ2041">
        <v>0</v>
      </c>
      <c r="AK2041">
        <v>0</v>
      </c>
      <c r="AL2041">
        <v>0</v>
      </c>
      <c r="AM2041">
        <v>0</v>
      </c>
      <c r="AN2041">
        <v>0</v>
      </c>
      <c r="AO2041">
        <v>0</v>
      </c>
      <c r="AP2041">
        <v>0</v>
      </c>
    </row>
    <row r="2042" spans="1:42" x14ac:dyDescent="0.2">
      <c r="A2042" t="s">
        <v>1829</v>
      </c>
      <c r="B2042" t="s">
        <v>1829</v>
      </c>
      <c r="C2042" t="s">
        <v>1829</v>
      </c>
      <c r="D2042" t="s">
        <v>1829</v>
      </c>
      <c r="E2042" t="s">
        <v>1829</v>
      </c>
      <c r="F2042" t="s">
        <v>1829</v>
      </c>
      <c r="G2042" t="s">
        <v>1829</v>
      </c>
      <c r="H2042" t="s">
        <v>1829</v>
      </c>
      <c r="I2042" t="s">
        <v>1829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  <c r="AG2042">
        <v>0</v>
      </c>
      <c r="AH2042">
        <v>0</v>
      </c>
      <c r="AI2042">
        <v>0</v>
      </c>
      <c r="AJ2042">
        <v>0</v>
      </c>
      <c r="AK2042">
        <v>0</v>
      </c>
      <c r="AL2042">
        <v>0</v>
      </c>
      <c r="AM2042">
        <v>0</v>
      </c>
      <c r="AN2042">
        <v>0</v>
      </c>
      <c r="AO2042">
        <v>0</v>
      </c>
      <c r="AP2042">
        <v>0</v>
      </c>
    </row>
    <row r="2043" spans="1:42" x14ac:dyDescent="0.2">
      <c r="A2043" t="s">
        <v>1829</v>
      </c>
      <c r="B2043" t="s">
        <v>1829</v>
      </c>
      <c r="C2043" t="s">
        <v>1829</v>
      </c>
      <c r="D2043" t="s">
        <v>1829</v>
      </c>
      <c r="E2043" t="s">
        <v>1829</v>
      </c>
      <c r="F2043" t="s">
        <v>1829</v>
      </c>
      <c r="G2043" t="s">
        <v>1829</v>
      </c>
      <c r="H2043" t="s">
        <v>1829</v>
      </c>
      <c r="I2043" t="s">
        <v>1829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0</v>
      </c>
      <c r="AH2043">
        <v>0</v>
      </c>
      <c r="AI2043">
        <v>0</v>
      </c>
      <c r="AJ2043">
        <v>0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>
        <v>0</v>
      </c>
    </row>
    <row r="2044" spans="1:42" x14ac:dyDescent="0.2">
      <c r="A2044" t="s">
        <v>1829</v>
      </c>
      <c r="B2044" t="s">
        <v>1829</v>
      </c>
      <c r="C2044" t="s">
        <v>1829</v>
      </c>
      <c r="D2044" t="s">
        <v>1829</v>
      </c>
      <c r="E2044" t="s">
        <v>1829</v>
      </c>
      <c r="F2044" t="s">
        <v>1829</v>
      </c>
      <c r="G2044" t="s">
        <v>1829</v>
      </c>
      <c r="H2044" t="s">
        <v>1829</v>
      </c>
      <c r="I2044" t="s">
        <v>1829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0</v>
      </c>
      <c r="AH2044">
        <v>0</v>
      </c>
      <c r="AI2044">
        <v>0</v>
      </c>
      <c r="AJ2044">
        <v>0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0</v>
      </c>
    </row>
    <row r="2045" spans="1:42" x14ac:dyDescent="0.2">
      <c r="A2045" t="s">
        <v>1829</v>
      </c>
      <c r="B2045" t="s">
        <v>1829</v>
      </c>
      <c r="C2045" t="s">
        <v>1829</v>
      </c>
      <c r="D2045" t="s">
        <v>1829</v>
      </c>
      <c r="E2045" t="s">
        <v>1829</v>
      </c>
      <c r="F2045" t="s">
        <v>1829</v>
      </c>
      <c r="G2045" t="s">
        <v>1829</v>
      </c>
      <c r="H2045" t="s">
        <v>1829</v>
      </c>
      <c r="I2045" t="s">
        <v>1829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0</v>
      </c>
      <c r="AI2045">
        <v>0</v>
      </c>
      <c r="AJ2045">
        <v>0</v>
      </c>
      <c r="AK2045">
        <v>0</v>
      </c>
      <c r="AL2045">
        <v>0</v>
      </c>
      <c r="AM2045">
        <v>0</v>
      </c>
      <c r="AN2045">
        <v>0</v>
      </c>
      <c r="AO2045">
        <v>0</v>
      </c>
      <c r="AP2045">
        <v>0</v>
      </c>
    </row>
    <row r="2046" spans="1:42" x14ac:dyDescent="0.2">
      <c r="A2046" t="s">
        <v>1829</v>
      </c>
      <c r="B2046" t="s">
        <v>1829</v>
      </c>
      <c r="C2046" t="s">
        <v>1829</v>
      </c>
      <c r="D2046" t="s">
        <v>1829</v>
      </c>
      <c r="E2046" t="s">
        <v>1829</v>
      </c>
      <c r="F2046" t="s">
        <v>1829</v>
      </c>
      <c r="G2046" t="s">
        <v>1829</v>
      </c>
      <c r="H2046" t="s">
        <v>1829</v>
      </c>
      <c r="I2046" t="s">
        <v>1829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0</v>
      </c>
      <c r="AI2046">
        <v>0</v>
      </c>
      <c r="AJ2046">
        <v>0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0</v>
      </c>
    </row>
    <row r="2047" spans="1:42" x14ac:dyDescent="0.2">
      <c r="A2047" t="s">
        <v>1829</v>
      </c>
      <c r="B2047" t="s">
        <v>1829</v>
      </c>
      <c r="C2047" t="s">
        <v>1829</v>
      </c>
      <c r="D2047" t="s">
        <v>1829</v>
      </c>
      <c r="E2047" t="s">
        <v>1829</v>
      </c>
      <c r="F2047" t="s">
        <v>1829</v>
      </c>
      <c r="G2047" t="s">
        <v>1829</v>
      </c>
      <c r="H2047" t="s">
        <v>1829</v>
      </c>
      <c r="I2047" t="s">
        <v>1829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>
        <v>0</v>
      </c>
      <c r="AI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0</v>
      </c>
    </row>
    <row r="2048" spans="1:42" x14ac:dyDescent="0.2">
      <c r="A2048" t="s">
        <v>1829</v>
      </c>
      <c r="B2048" t="s">
        <v>1829</v>
      </c>
      <c r="C2048" t="s">
        <v>1829</v>
      </c>
      <c r="D2048" t="s">
        <v>1829</v>
      </c>
      <c r="E2048" t="s">
        <v>1829</v>
      </c>
      <c r="F2048" t="s">
        <v>1829</v>
      </c>
      <c r="G2048" t="s">
        <v>1829</v>
      </c>
      <c r="H2048" t="s">
        <v>1829</v>
      </c>
      <c r="I2048" t="s">
        <v>1829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0</v>
      </c>
      <c r="AI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</row>
    <row r="2049" spans="1:42" x14ac:dyDescent="0.2">
      <c r="A2049" t="s">
        <v>1829</v>
      </c>
      <c r="B2049" t="s">
        <v>1829</v>
      </c>
      <c r="C2049" t="s">
        <v>1829</v>
      </c>
      <c r="D2049" t="s">
        <v>1829</v>
      </c>
      <c r="E2049" t="s">
        <v>1829</v>
      </c>
      <c r="F2049" t="s">
        <v>1829</v>
      </c>
      <c r="G2049" t="s">
        <v>1829</v>
      </c>
      <c r="H2049" t="s">
        <v>1829</v>
      </c>
      <c r="I2049" t="s">
        <v>1829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0</v>
      </c>
      <c r="AI2049">
        <v>0</v>
      </c>
      <c r="AJ2049">
        <v>0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>
        <v>0</v>
      </c>
    </row>
    <row r="2050" spans="1:42" x14ac:dyDescent="0.2">
      <c r="A2050" t="s">
        <v>1829</v>
      </c>
      <c r="B2050" t="s">
        <v>1829</v>
      </c>
      <c r="C2050" t="s">
        <v>1829</v>
      </c>
      <c r="D2050" t="s">
        <v>1829</v>
      </c>
      <c r="E2050" t="s">
        <v>1829</v>
      </c>
      <c r="F2050" t="s">
        <v>1829</v>
      </c>
      <c r="G2050" t="s">
        <v>1829</v>
      </c>
      <c r="H2050" t="s">
        <v>1829</v>
      </c>
      <c r="I2050" t="s">
        <v>1829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0</v>
      </c>
      <c r="AI2050">
        <v>0</v>
      </c>
      <c r="AJ2050">
        <v>0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>
        <v>0</v>
      </c>
    </row>
    <row r="2051" spans="1:42" x14ac:dyDescent="0.2">
      <c r="A2051" t="s">
        <v>1829</v>
      </c>
      <c r="B2051" t="s">
        <v>1829</v>
      </c>
      <c r="C2051" t="s">
        <v>1829</v>
      </c>
      <c r="D2051" t="s">
        <v>1829</v>
      </c>
      <c r="E2051" t="s">
        <v>1829</v>
      </c>
      <c r="F2051" t="s">
        <v>1829</v>
      </c>
      <c r="G2051" t="s">
        <v>1829</v>
      </c>
      <c r="H2051" t="s">
        <v>1829</v>
      </c>
      <c r="I2051" t="s">
        <v>1829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  <c r="AG2051">
        <v>0</v>
      </c>
      <c r="AH2051">
        <v>0</v>
      </c>
      <c r="AI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0</v>
      </c>
    </row>
    <row r="2052" spans="1:42" x14ac:dyDescent="0.2">
      <c r="A2052" t="s">
        <v>1829</v>
      </c>
      <c r="B2052" t="s">
        <v>1829</v>
      </c>
      <c r="C2052" t="s">
        <v>1829</v>
      </c>
      <c r="D2052" t="s">
        <v>1829</v>
      </c>
      <c r="E2052" t="s">
        <v>1829</v>
      </c>
      <c r="F2052" t="s">
        <v>1829</v>
      </c>
      <c r="G2052" t="s">
        <v>1829</v>
      </c>
      <c r="H2052" t="s">
        <v>1829</v>
      </c>
      <c r="I2052" t="s">
        <v>1829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  <c r="AG2052">
        <v>0</v>
      </c>
      <c r="AH2052">
        <v>0</v>
      </c>
      <c r="AI2052">
        <v>0</v>
      </c>
      <c r="AJ2052">
        <v>0</v>
      </c>
      <c r="AK2052">
        <v>0</v>
      </c>
      <c r="AL2052">
        <v>0</v>
      </c>
      <c r="AM2052">
        <v>0</v>
      </c>
      <c r="AN2052">
        <v>0</v>
      </c>
      <c r="AO2052">
        <v>0</v>
      </c>
      <c r="AP2052">
        <v>0</v>
      </c>
    </row>
    <row r="2053" spans="1:42" x14ac:dyDescent="0.2">
      <c r="A2053" t="s">
        <v>1829</v>
      </c>
      <c r="B2053" t="s">
        <v>1829</v>
      </c>
      <c r="C2053" t="s">
        <v>1829</v>
      </c>
      <c r="D2053" t="s">
        <v>1829</v>
      </c>
      <c r="E2053" t="s">
        <v>1829</v>
      </c>
      <c r="F2053" t="s">
        <v>1829</v>
      </c>
      <c r="G2053" t="s">
        <v>1829</v>
      </c>
      <c r="H2053" t="s">
        <v>1829</v>
      </c>
      <c r="I2053" t="s">
        <v>1829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>
        <v>0</v>
      </c>
      <c r="AI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>
        <v>0</v>
      </c>
    </row>
    <row r="2054" spans="1:42" x14ac:dyDescent="0.2">
      <c r="A2054" t="s">
        <v>1829</v>
      </c>
      <c r="B2054" t="s">
        <v>1829</v>
      </c>
      <c r="C2054" t="s">
        <v>1829</v>
      </c>
      <c r="D2054" t="s">
        <v>1829</v>
      </c>
      <c r="E2054" t="s">
        <v>1829</v>
      </c>
      <c r="F2054" t="s">
        <v>1829</v>
      </c>
      <c r="G2054" t="s">
        <v>1829</v>
      </c>
      <c r="H2054" t="s">
        <v>1829</v>
      </c>
      <c r="I2054" t="s">
        <v>1829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0</v>
      </c>
      <c r="AI2054">
        <v>0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0</v>
      </c>
    </row>
    <row r="2055" spans="1:42" x14ac:dyDescent="0.2">
      <c r="A2055" t="s">
        <v>1829</v>
      </c>
      <c r="B2055" t="s">
        <v>1829</v>
      </c>
      <c r="C2055" t="s">
        <v>1829</v>
      </c>
      <c r="D2055" t="s">
        <v>1829</v>
      </c>
      <c r="E2055" t="s">
        <v>1829</v>
      </c>
      <c r="F2055" t="s">
        <v>1829</v>
      </c>
      <c r="G2055" t="s">
        <v>1829</v>
      </c>
      <c r="H2055" t="s">
        <v>1829</v>
      </c>
      <c r="I2055" t="s">
        <v>1829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  <c r="AG2055">
        <v>0</v>
      </c>
      <c r="AH2055">
        <v>0</v>
      </c>
      <c r="AI2055">
        <v>0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0</v>
      </c>
    </row>
    <row r="2056" spans="1:42" x14ac:dyDescent="0.2">
      <c r="A2056" t="s">
        <v>1829</v>
      </c>
      <c r="B2056" t="s">
        <v>1829</v>
      </c>
      <c r="C2056" t="s">
        <v>1829</v>
      </c>
      <c r="D2056" t="s">
        <v>1829</v>
      </c>
      <c r="E2056" t="s">
        <v>1829</v>
      </c>
      <c r="F2056" t="s">
        <v>1829</v>
      </c>
      <c r="G2056" t="s">
        <v>1829</v>
      </c>
      <c r="H2056" t="s">
        <v>1829</v>
      </c>
      <c r="I2056" t="s">
        <v>1829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  <c r="AG2056">
        <v>0</v>
      </c>
      <c r="AH2056">
        <v>0</v>
      </c>
      <c r="AI2056">
        <v>0</v>
      </c>
      <c r="AJ2056">
        <v>0</v>
      </c>
      <c r="AK2056">
        <v>0</v>
      </c>
      <c r="AL2056">
        <v>0</v>
      </c>
      <c r="AM2056">
        <v>0</v>
      </c>
      <c r="AN2056">
        <v>0</v>
      </c>
      <c r="AO2056">
        <v>0</v>
      </c>
      <c r="AP2056">
        <v>0</v>
      </c>
    </row>
    <row r="2057" spans="1:42" x14ac:dyDescent="0.2">
      <c r="A2057" t="s">
        <v>1829</v>
      </c>
      <c r="B2057" t="s">
        <v>1829</v>
      </c>
      <c r="C2057" t="s">
        <v>1829</v>
      </c>
      <c r="D2057" t="s">
        <v>1829</v>
      </c>
      <c r="E2057" t="s">
        <v>1829</v>
      </c>
      <c r="F2057" t="s">
        <v>1829</v>
      </c>
      <c r="G2057" t="s">
        <v>1829</v>
      </c>
      <c r="H2057" t="s">
        <v>1829</v>
      </c>
      <c r="I2057" t="s">
        <v>1829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  <c r="AG2057">
        <v>0</v>
      </c>
      <c r="AH2057">
        <v>0</v>
      </c>
      <c r="AI2057">
        <v>0</v>
      </c>
      <c r="AJ2057">
        <v>0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>
        <v>0</v>
      </c>
    </row>
    <row r="2058" spans="1:42" x14ac:dyDescent="0.2">
      <c r="A2058" t="s">
        <v>1829</v>
      </c>
      <c r="B2058" t="s">
        <v>1829</v>
      </c>
      <c r="C2058" t="s">
        <v>1829</v>
      </c>
      <c r="D2058" t="s">
        <v>1829</v>
      </c>
      <c r="E2058" t="s">
        <v>1829</v>
      </c>
      <c r="F2058" t="s">
        <v>1829</v>
      </c>
      <c r="G2058" t="s">
        <v>1829</v>
      </c>
      <c r="H2058" t="s">
        <v>1829</v>
      </c>
      <c r="I2058" t="s">
        <v>1829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0</v>
      </c>
      <c r="AG2058">
        <v>0</v>
      </c>
      <c r="AH2058">
        <v>0</v>
      </c>
      <c r="AI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</row>
    <row r="2059" spans="1:42" x14ac:dyDescent="0.2">
      <c r="A2059" t="s">
        <v>1829</v>
      </c>
      <c r="B2059" t="s">
        <v>1829</v>
      </c>
      <c r="C2059" t="s">
        <v>1829</v>
      </c>
      <c r="D2059" t="s">
        <v>1829</v>
      </c>
      <c r="E2059" t="s">
        <v>1829</v>
      </c>
      <c r="F2059" t="s">
        <v>1829</v>
      </c>
      <c r="G2059" t="s">
        <v>1829</v>
      </c>
      <c r="H2059" t="s">
        <v>1829</v>
      </c>
      <c r="I2059" t="s">
        <v>1829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>
        <v>0</v>
      </c>
      <c r="AI2059">
        <v>0</v>
      </c>
      <c r="AJ2059">
        <v>0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>
        <v>0</v>
      </c>
    </row>
    <row r="2060" spans="1:42" x14ac:dyDescent="0.2">
      <c r="A2060" t="s">
        <v>1829</v>
      </c>
      <c r="B2060" t="s">
        <v>1829</v>
      </c>
      <c r="C2060" t="s">
        <v>1829</v>
      </c>
      <c r="D2060" t="s">
        <v>1829</v>
      </c>
      <c r="E2060" t="s">
        <v>1829</v>
      </c>
      <c r="F2060" t="s">
        <v>1829</v>
      </c>
      <c r="G2060" t="s">
        <v>1829</v>
      </c>
      <c r="H2060" t="s">
        <v>1829</v>
      </c>
      <c r="I2060" t="s">
        <v>1829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>
        <v>0</v>
      </c>
      <c r="AH2060">
        <v>0</v>
      </c>
      <c r="AI2060">
        <v>0</v>
      </c>
      <c r="AJ2060">
        <v>0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>
        <v>0</v>
      </c>
    </row>
    <row r="2061" spans="1:42" x14ac:dyDescent="0.2">
      <c r="A2061" t="s">
        <v>1829</v>
      </c>
      <c r="B2061" t="s">
        <v>1829</v>
      </c>
      <c r="C2061" t="s">
        <v>1829</v>
      </c>
      <c r="D2061" t="s">
        <v>1829</v>
      </c>
      <c r="E2061" t="s">
        <v>1829</v>
      </c>
      <c r="F2061" t="s">
        <v>1829</v>
      </c>
      <c r="G2061" t="s">
        <v>1829</v>
      </c>
      <c r="H2061" t="s">
        <v>1829</v>
      </c>
      <c r="I2061" t="s">
        <v>1829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>
        <v>0</v>
      </c>
      <c r="AH2061">
        <v>0</v>
      </c>
      <c r="AI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0</v>
      </c>
    </row>
    <row r="2062" spans="1:42" x14ac:dyDescent="0.2">
      <c r="A2062" t="s">
        <v>1829</v>
      </c>
      <c r="B2062" t="s">
        <v>1829</v>
      </c>
      <c r="C2062" t="s">
        <v>1829</v>
      </c>
      <c r="D2062" t="s">
        <v>1829</v>
      </c>
      <c r="E2062" t="s">
        <v>1829</v>
      </c>
      <c r="F2062" t="s">
        <v>1829</v>
      </c>
      <c r="G2062" t="s">
        <v>1829</v>
      </c>
      <c r="H2062" t="s">
        <v>1829</v>
      </c>
      <c r="I2062" t="s">
        <v>1829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0</v>
      </c>
      <c r="AG2062">
        <v>0</v>
      </c>
      <c r="AH2062">
        <v>0</v>
      </c>
      <c r="AI2062">
        <v>0</v>
      </c>
      <c r="AJ2062">
        <v>0</v>
      </c>
      <c r="AK2062">
        <v>0</v>
      </c>
      <c r="AL2062">
        <v>0</v>
      </c>
      <c r="AM2062">
        <v>0</v>
      </c>
      <c r="AN2062">
        <v>0</v>
      </c>
      <c r="AO2062">
        <v>0</v>
      </c>
      <c r="AP2062">
        <v>0</v>
      </c>
    </row>
    <row r="2063" spans="1:42" x14ac:dyDescent="0.2">
      <c r="A2063" t="s">
        <v>1829</v>
      </c>
      <c r="B2063" t="s">
        <v>1829</v>
      </c>
      <c r="C2063" t="s">
        <v>1829</v>
      </c>
      <c r="D2063" t="s">
        <v>1829</v>
      </c>
      <c r="E2063" t="s">
        <v>1829</v>
      </c>
      <c r="F2063" t="s">
        <v>1829</v>
      </c>
      <c r="G2063" t="s">
        <v>1829</v>
      </c>
      <c r="H2063" t="s">
        <v>1829</v>
      </c>
      <c r="I2063" t="s">
        <v>1829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0</v>
      </c>
      <c r="AG2063">
        <v>0</v>
      </c>
      <c r="AH2063">
        <v>0</v>
      </c>
      <c r="AI2063">
        <v>0</v>
      </c>
      <c r="AJ2063">
        <v>0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>
        <v>0</v>
      </c>
    </row>
    <row r="2064" spans="1:42" x14ac:dyDescent="0.2">
      <c r="A2064" t="s">
        <v>1829</v>
      </c>
      <c r="B2064" t="s">
        <v>1829</v>
      </c>
      <c r="C2064" t="s">
        <v>1829</v>
      </c>
      <c r="D2064" t="s">
        <v>1829</v>
      </c>
      <c r="E2064" t="s">
        <v>1829</v>
      </c>
      <c r="F2064" t="s">
        <v>1829</v>
      </c>
      <c r="G2064" t="s">
        <v>1829</v>
      </c>
      <c r="H2064" t="s">
        <v>1829</v>
      </c>
      <c r="I2064" t="s">
        <v>1829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>
        <v>0</v>
      </c>
      <c r="AI2064">
        <v>0</v>
      </c>
      <c r="AJ2064">
        <v>0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>
        <v>0</v>
      </c>
    </row>
    <row r="2065" spans="1:42" x14ac:dyDescent="0.2">
      <c r="A2065" t="s">
        <v>1829</v>
      </c>
      <c r="B2065" t="s">
        <v>1829</v>
      </c>
      <c r="C2065" t="s">
        <v>1829</v>
      </c>
      <c r="D2065" t="s">
        <v>1829</v>
      </c>
      <c r="E2065" t="s">
        <v>1829</v>
      </c>
      <c r="F2065" t="s">
        <v>1829</v>
      </c>
      <c r="G2065" t="s">
        <v>1829</v>
      </c>
      <c r="H2065" t="s">
        <v>1829</v>
      </c>
      <c r="I2065" t="s">
        <v>1829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0</v>
      </c>
      <c r="AE2065">
        <v>0</v>
      </c>
      <c r="AF2065">
        <v>0</v>
      </c>
      <c r="AG2065">
        <v>0</v>
      </c>
      <c r="AH2065">
        <v>0</v>
      </c>
      <c r="AI2065">
        <v>0</v>
      </c>
      <c r="AJ2065">
        <v>0</v>
      </c>
      <c r="AK2065">
        <v>0</v>
      </c>
      <c r="AL2065">
        <v>0</v>
      </c>
      <c r="AM2065">
        <v>0</v>
      </c>
      <c r="AN2065">
        <v>0</v>
      </c>
      <c r="AO2065">
        <v>0</v>
      </c>
      <c r="AP2065">
        <v>0</v>
      </c>
    </row>
    <row r="2066" spans="1:42" x14ac:dyDescent="0.2">
      <c r="A2066" t="s">
        <v>1829</v>
      </c>
      <c r="B2066" t="s">
        <v>1829</v>
      </c>
      <c r="C2066" t="s">
        <v>1829</v>
      </c>
      <c r="D2066" t="s">
        <v>1829</v>
      </c>
      <c r="E2066" t="s">
        <v>1829</v>
      </c>
      <c r="F2066" t="s">
        <v>1829</v>
      </c>
      <c r="G2066" t="s">
        <v>1829</v>
      </c>
      <c r="H2066" t="s">
        <v>1829</v>
      </c>
      <c r="I2066" t="s">
        <v>1829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0</v>
      </c>
      <c r="AF2066">
        <v>0</v>
      </c>
      <c r="AG2066">
        <v>0</v>
      </c>
      <c r="AH2066">
        <v>0</v>
      </c>
      <c r="AI2066">
        <v>0</v>
      </c>
      <c r="AJ2066">
        <v>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>
        <v>0</v>
      </c>
    </row>
    <row r="2067" spans="1:42" x14ac:dyDescent="0.2">
      <c r="A2067" t="s">
        <v>1829</v>
      </c>
      <c r="B2067" t="s">
        <v>1829</v>
      </c>
      <c r="C2067" t="s">
        <v>1829</v>
      </c>
      <c r="D2067" t="s">
        <v>1829</v>
      </c>
      <c r="E2067" t="s">
        <v>1829</v>
      </c>
      <c r="F2067" t="s">
        <v>1829</v>
      </c>
      <c r="G2067" t="s">
        <v>1829</v>
      </c>
      <c r="H2067" t="s">
        <v>1829</v>
      </c>
      <c r="I2067" t="s">
        <v>1829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>
        <v>0</v>
      </c>
      <c r="AH2067">
        <v>0</v>
      </c>
      <c r="AI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0</v>
      </c>
    </row>
    <row r="2068" spans="1:42" x14ac:dyDescent="0.2">
      <c r="A2068" t="s">
        <v>1829</v>
      </c>
      <c r="B2068" t="s">
        <v>1829</v>
      </c>
      <c r="C2068" t="s">
        <v>1829</v>
      </c>
      <c r="D2068" t="s">
        <v>1829</v>
      </c>
      <c r="E2068" t="s">
        <v>1829</v>
      </c>
      <c r="F2068" t="s">
        <v>1829</v>
      </c>
      <c r="G2068" t="s">
        <v>1829</v>
      </c>
      <c r="H2068" t="s">
        <v>1829</v>
      </c>
      <c r="I2068" t="s">
        <v>1829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0</v>
      </c>
      <c r="AG2068">
        <v>0</v>
      </c>
      <c r="AH2068">
        <v>0</v>
      </c>
      <c r="AI2068">
        <v>0</v>
      </c>
      <c r="AJ2068">
        <v>0</v>
      </c>
      <c r="AK2068">
        <v>0</v>
      </c>
      <c r="AL2068">
        <v>0</v>
      </c>
      <c r="AM2068">
        <v>0</v>
      </c>
      <c r="AN2068">
        <v>0</v>
      </c>
      <c r="AO2068">
        <v>0</v>
      </c>
      <c r="AP2068">
        <v>0</v>
      </c>
    </row>
    <row r="2069" spans="1:42" x14ac:dyDescent="0.2">
      <c r="A2069" t="s">
        <v>1829</v>
      </c>
      <c r="B2069" t="s">
        <v>1829</v>
      </c>
      <c r="C2069" t="s">
        <v>1829</v>
      </c>
      <c r="D2069" t="s">
        <v>1829</v>
      </c>
      <c r="E2069" t="s">
        <v>1829</v>
      </c>
      <c r="F2069" t="s">
        <v>1829</v>
      </c>
      <c r="G2069" t="s">
        <v>1829</v>
      </c>
      <c r="H2069" t="s">
        <v>1829</v>
      </c>
      <c r="I2069" t="s">
        <v>1829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  <c r="AH2069">
        <v>0</v>
      </c>
      <c r="AI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</row>
    <row r="2070" spans="1:42" x14ac:dyDescent="0.2">
      <c r="A2070" t="s">
        <v>1829</v>
      </c>
      <c r="B2070" t="s">
        <v>1829</v>
      </c>
      <c r="C2070" t="s">
        <v>1829</v>
      </c>
      <c r="D2070" t="s">
        <v>1829</v>
      </c>
      <c r="E2070" t="s">
        <v>1829</v>
      </c>
      <c r="F2070" t="s">
        <v>1829</v>
      </c>
      <c r="G2070" t="s">
        <v>1829</v>
      </c>
      <c r="H2070" t="s">
        <v>1829</v>
      </c>
      <c r="I2070" t="s">
        <v>1829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0</v>
      </c>
      <c r="AH2070">
        <v>0</v>
      </c>
      <c r="AI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</row>
    <row r="2071" spans="1:42" x14ac:dyDescent="0.2">
      <c r="A2071" t="s">
        <v>1829</v>
      </c>
      <c r="B2071" t="s">
        <v>1829</v>
      </c>
      <c r="C2071" t="s">
        <v>1829</v>
      </c>
      <c r="D2071" t="s">
        <v>1829</v>
      </c>
      <c r="E2071" t="s">
        <v>1829</v>
      </c>
      <c r="F2071" t="s">
        <v>1829</v>
      </c>
      <c r="G2071" t="s">
        <v>1829</v>
      </c>
      <c r="H2071" t="s">
        <v>1829</v>
      </c>
      <c r="I2071" t="s">
        <v>1829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0</v>
      </c>
      <c r="AH2071">
        <v>0</v>
      </c>
      <c r="AI2071">
        <v>0</v>
      </c>
      <c r="AJ2071">
        <v>0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>
        <v>0</v>
      </c>
    </row>
    <row r="2072" spans="1:42" x14ac:dyDescent="0.2">
      <c r="A2072" t="s">
        <v>1829</v>
      </c>
      <c r="B2072" t="s">
        <v>1829</v>
      </c>
      <c r="C2072" t="s">
        <v>1829</v>
      </c>
      <c r="D2072" t="s">
        <v>1829</v>
      </c>
      <c r="E2072" t="s">
        <v>1829</v>
      </c>
      <c r="F2072" t="s">
        <v>1829</v>
      </c>
      <c r="G2072" t="s">
        <v>1829</v>
      </c>
      <c r="H2072" t="s">
        <v>1829</v>
      </c>
      <c r="I2072" t="s">
        <v>1829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0</v>
      </c>
      <c r="AH2072">
        <v>0</v>
      </c>
      <c r="AI2072">
        <v>0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>
        <v>0</v>
      </c>
    </row>
    <row r="2073" spans="1:42" x14ac:dyDescent="0.2">
      <c r="A2073" t="s">
        <v>1829</v>
      </c>
      <c r="B2073" t="s">
        <v>1829</v>
      </c>
      <c r="C2073" t="s">
        <v>1829</v>
      </c>
      <c r="D2073" t="s">
        <v>1829</v>
      </c>
      <c r="E2073" t="s">
        <v>1829</v>
      </c>
      <c r="F2073" t="s">
        <v>1829</v>
      </c>
      <c r="G2073" t="s">
        <v>1829</v>
      </c>
      <c r="H2073" t="s">
        <v>1829</v>
      </c>
      <c r="I2073" t="s">
        <v>1829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>
        <v>0</v>
      </c>
      <c r="AH2073">
        <v>0</v>
      </c>
      <c r="AI2073">
        <v>0</v>
      </c>
      <c r="AJ2073">
        <v>0</v>
      </c>
      <c r="AK2073">
        <v>0</v>
      </c>
      <c r="AL2073">
        <v>0</v>
      </c>
      <c r="AM2073">
        <v>0</v>
      </c>
      <c r="AN2073">
        <v>0</v>
      </c>
      <c r="AO2073">
        <v>0</v>
      </c>
      <c r="AP2073">
        <v>0</v>
      </c>
    </row>
    <row r="2074" spans="1:42" x14ac:dyDescent="0.2">
      <c r="A2074" t="s">
        <v>1829</v>
      </c>
      <c r="B2074" t="s">
        <v>1829</v>
      </c>
      <c r="C2074" t="s">
        <v>1829</v>
      </c>
      <c r="D2074" t="s">
        <v>1829</v>
      </c>
      <c r="E2074" t="s">
        <v>1829</v>
      </c>
      <c r="F2074" t="s">
        <v>1829</v>
      </c>
      <c r="G2074" t="s">
        <v>1829</v>
      </c>
      <c r="H2074" t="s">
        <v>1829</v>
      </c>
      <c r="I2074" t="s">
        <v>1829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v>0</v>
      </c>
      <c r="AH2074">
        <v>0</v>
      </c>
      <c r="AI2074">
        <v>0</v>
      </c>
      <c r="AJ2074">
        <v>0</v>
      </c>
      <c r="AK2074">
        <v>0</v>
      </c>
      <c r="AL2074">
        <v>0</v>
      </c>
      <c r="AM2074">
        <v>0</v>
      </c>
      <c r="AN2074">
        <v>0</v>
      </c>
      <c r="AO2074">
        <v>0</v>
      </c>
      <c r="AP2074">
        <v>0</v>
      </c>
    </row>
    <row r="2075" spans="1:42" x14ac:dyDescent="0.2">
      <c r="A2075" t="s">
        <v>1829</v>
      </c>
      <c r="B2075" t="s">
        <v>1829</v>
      </c>
      <c r="C2075" t="s">
        <v>1829</v>
      </c>
      <c r="D2075" t="s">
        <v>1829</v>
      </c>
      <c r="E2075" t="s">
        <v>1829</v>
      </c>
      <c r="F2075" t="s">
        <v>1829</v>
      </c>
      <c r="G2075" t="s">
        <v>1829</v>
      </c>
      <c r="H2075" t="s">
        <v>1829</v>
      </c>
      <c r="I2075" t="s">
        <v>1829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0</v>
      </c>
      <c r="AI2075">
        <v>0</v>
      </c>
      <c r="AJ2075">
        <v>0</v>
      </c>
      <c r="AK2075">
        <v>0</v>
      </c>
      <c r="AL2075">
        <v>0</v>
      </c>
      <c r="AM2075">
        <v>0</v>
      </c>
      <c r="AN2075">
        <v>0</v>
      </c>
      <c r="AO2075">
        <v>0</v>
      </c>
      <c r="AP2075">
        <v>0</v>
      </c>
    </row>
    <row r="2076" spans="1:42" x14ac:dyDescent="0.2">
      <c r="A2076" t="s">
        <v>1829</v>
      </c>
      <c r="B2076" t="s">
        <v>1829</v>
      </c>
      <c r="C2076" t="s">
        <v>1829</v>
      </c>
      <c r="D2076" t="s">
        <v>1829</v>
      </c>
      <c r="E2076" t="s">
        <v>1829</v>
      </c>
      <c r="F2076" t="s">
        <v>1829</v>
      </c>
      <c r="G2076" t="s">
        <v>1829</v>
      </c>
      <c r="H2076" t="s">
        <v>1829</v>
      </c>
      <c r="I2076" t="s">
        <v>1829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>
        <v>0</v>
      </c>
      <c r="AH2076">
        <v>0</v>
      </c>
      <c r="AI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>
        <v>0</v>
      </c>
    </row>
    <row r="2077" spans="1:42" x14ac:dyDescent="0.2">
      <c r="A2077" t="s">
        <v>1829</v>
      </c>
      <c r="B2077" t="s">
        <v>1829</v>
      </c>
      <c r="C2077" t="s">
        <v>1829</v>
      </c>
      <c r="D2077" t="s">
        <v>1829</v>
      </c>
      <c r="E2077" t="s">
        <v>1829</v>
      </c>
      <c r="F2077" t="s">
        <v>1829</v>
      </c>
      <c r="G2077" t="s">
        <v>1829</v>
      </c>
      <c r="H2077" t="s">
        <v>1829</v>
      </c>
      <c r="I2077" t="s">
        <v>1829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>
        <v>0</v>
      </c>
      <c r="AH2077">
        <v>0</v>
      </c>
      <c r="AI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0</v>
      </c>
    </row>
    <row r="2078" spans="1:42" x14ac:dyDescent="0.2">
      <c r="A2078" t="s">
        <v>1829</v>
      </c>
      <c r="B2078" t="s">
        <v>1829</v>
      </c>
      <c r="C2078" t="s">
        <v>1829</v>
      </c>
      <c r="D2078" t="s">
        <v>1829</v>
      </c>
      <c r="E2078" t="s">
        <v>1829</v>
      </c>
      <c r="F2078" t="s">
        <v>1829</v>
      </c>
      <c r="G2078" t="s">
        <v>1829</v>
      </c>
      <c r="H2078" t="s">
        <v>1829</v>
      </c>
      <c r="I2078" t="s">
        <v>1829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0</v>
      </c>
      <c r="AH2078">
        <v>0</v>
      </c>
      <c r="AI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0</v>
      </c>
    </row>
    <row r="2079" spans="1:42" x14ac:dyDescent="0.2">
      <c r="A2079" t="s">
        <v>1829</v>
      </c>
      <c r="B2079" t="s">
        <v>1829</v>
      </c>
      <c r="C2079" t="s">
        <v>1829</v>
      </c>
      <c r="D2079" t="s">
        <v>1829</v>
      </c>
      <c r="E2079" t="s">
        <v>1829</v>
      </c>
      <c r="F2079" t="s">
        <v>1829</v>
      </c>
      <c r="G2079" t="s">
        <v>1829</v>
      </c>
      <c r="H2079" t="s">
        <v>1829</v>
      </c>
      <c r="I2079" t="s">
        <v>1829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>
        <v>0</v>
      </c>
      <c r="AH2079">
        <v>0</v>
      </c>
      <c r="AI2079">
        <v>0</v>
      </c>
      <c r="AJ2079">
        <v>0</v>
      </c>
      <c r="AK2079">
        <v>0</v>
      </c>
      <c r="AL2079">
        <v>0</v>
      </c>
      <c r="AM2079">
        <v>0</v>
      </c>
      <c r="AN2079">
        <v>0</v>
      </c>
      <c r="AO2079">
        <v>0</v>
      </c>
      <c r="AP2079">
        <v>0</v>
      </c>
    </row>
    <row r="2080" spans="1:42" x14ac:dyDescent="0.2">
      <c r="A2080" t="s">
        <v>1829</v>
      </c>
      <c r="B2080" t="s">
        <v>1829</v>
      </c>
      <c r="C2080" t="s">
        <v>1829</v>
      </c>
      <c r="D2080" t="s">
        <v>1829</v>
      </c>
      <c r="E2080" t="s">
        <v>1829</v>
      </c>
      <c r="F2080" t="s">
        <v>1829</v>
      </c>
      <c r="G2080" t="s">
        <v>1829</v>
      </c>
      <c r="H2080" t="s">
        <v>1829</v>
      </c>
      <c r="I2080" t="s">
        <v>1829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  <c r="AG2080">
        <v>0</v>
      </c>
      <c r="AH2080">
        <v>0</v>
      </c>
      <c r="AI2080">
        <v>0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>
        <v>0</v>
      </c>
    </row>
    <row r="2081" spans="1:42" x14ac:dyDescent="0.2">
      <c r="A2081" t="s">
        <v>1829</v>
      </c>
      <c r="B2081" t="s">
        <v>1829</v>
      </c>
      <c r="C2081" t="s">
        <v>1829</v>
      </c>
      <c r="D2081" t="s">
        <v>1829</v>
      </c>
      <c r="E2081" t="s">
        <v>1829</v>
      </c>
      <c r="F2081" t="s">
        <v>1829</v>
      </c>
      <c r="G2081" t="s">
        <v>1829</v>
      </c>
      <c r="H2081" t="s">
        <v>1829</v>
      </c>
      <c r="I2081" t="s">
        <v>1829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0</v>
      </c>
      <c r="AH2081">
        <v>0</v>
      </c>
      <c r="AI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0</v>
      </c>
    </row>
    <row r="2082" spans="1:42" x14ac:dyDescent="0.2">
      <c r="A2082" t="s">
        <v>1829</v>
      </c>
      <c r="B2082" t="s">
        <v>1829</v>
      </c>
      <c r="C2082" t="s">
        <v>1829</v>
      </c>
      <c r="D2082" t="s">
        <v>1829</v>
      </c>
      <c r="E2082" t="s">
        <v>1829</v>
      </c>
      <c r="F2082" t="s">
        <v>1829</v>
      </c>
      <c r="G2082" t="s">
        <v>1829</v>
      </c>
      <c r="H2082" t="s">
        <v>1829</v>
      </c>
      <c r="I2082" t="s">
        <v>1829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  <c r="AG2082">
        <v>0</v>
      </c>
      <c r="AH2082">
        <v>0</v>
      </c>
      <c r="AI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</row>
    <row r="2083" spans="1:42" x14ac:dyDescent="0.2">
      <c r="A2083" t="s">
        <v>1829</v>
      </c>
      <c r="B2083" t="s">
        <v>1829</v>
      </c>
      <c r="C2083" t="s">
        <v>1829</v>
      </c>
      <c r="D2083" t="s">
        <v>1829</v>
      </c>
      <c r="E2083" t="s">
        <v>1829</v>
      </c>
      <c r="F2083" t="s">
        <v>1829</v>
      </c>
      <c r="G2083" t="s">
        <v>1829</v>
      </c>
      <c r="H2083" t="s">
        <v>1829</v>
      </c>
      <c r="I2083" t="s">
        <v>1829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>
        <v>0</v>
      </c>
      <c r="AH2083">
        <v>0</v>
      </c>
      <c r="AI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>
        <v>0</v>
      </c>
    </row>
    <row r="2084" spans="1:42" x14ac:dyDescent="0.2">
      <c r="A2084" t="s">
        <v>1829</v>
      </c>
      <c r="B2084" t="s">
        <v>1829</v>
      </c>
      <c r="C2084" t="s">
        <v>1829</v>
      </c>
      <c r="D2084" t="s">
        <v>1829</v>
      </c>
      <c r="E2084" t="s">
        <v>1829</v>
      </c>
      <c r="F2084" t="s">
        <v>1829</v>
      </c>
      <c r="G2084" t="s">
        <v>1829</v>
      </c>
      <c r="H2084" t="s">
        <v>1829</v>
      </c>
      <c r="I2084" t="s">
        <v>1829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  <c r="AG2084">
        <v>0</v>
      </c>
      <c r="AH2084">
        <v>0</v>
      </c>
      <c r="AI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>
        <v>0</v>
      </c>
    </row>
    <row r="2085" spans="1:42" x14ac:dyDescent="0.2">
      <c r="A2085" t="s">
        <v>1829</v>
      </c>
      <c r="B2085" t="s">
        <v>1829</v>
      </c>
      <c r="C2085" t="s">
        <v>1829</v>
      </c>
      <c r="D2085" t="s">
        <v>1829</v>
      </c>
      <c r="E2085" t="s">
        <v>1829</v>
      </c>
      <c r="F2085" t="s">
        <v>1829</v>
      </c>
      <c r="G2085" t="s">
        <v>1829</v>
      </c>
      <c r="H2085" t="s">
        <v>1829</v>
      </c>
      <c r="I2085" t="s">
        <v>1829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0</v>
      </c>
      <c r="AG2085">
        <v>0</v>
      </c>
      <c r="AH2085">
        <v>0</v>
      </c>
      <c r="AI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>
        <v>0</v>
      </c>
    </row>
    <row r="2086" spans="1:42" x14ac:dyDescent="0.2">
      <c r="A2086" t="s">
        <v>1829</v>
      </c>
      <c r="B2086" t="s">
        <v>1829</v>
      </c>
      <c r="C2086" t="s">
        <v>1829</v>
      </c>
      <c r="D2086" t="s">
        <v>1829</v>
      </c>
      <c r="E2086" t="s">
        <v>1829</v>
      </c>
      <c r="F2086" t="s">
        <v>1829</v>
      </c>
      <c r="G2086" t="s">
        <v>1829</v>
      </c>
      <c r="H2086" t="s">
        <v>1829</v>
      </c>
      <c r="I2086" t="s">
        <v>1829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  <c r="AG2086">
        <v>0</v>
      </c>
      <c r="AH2086">
        <v>0</v>
      </c>
      <c r="AI2086">
        <v>0</v>
      </c>
      <c r="AJ2086">
        <v>0</v>
      </c>
      <c r="AK2086">
        <v>0</v>
      </c>
      <c r="AL2086">
        <v>0</v>
      </c>
      <c r="AM2086">
        <v>0</v>
      </c>
      <c r="AN2086">
        <v>0</v>
      </c>
      <c r="AO2086">
        <v>0</v>
      </c>
      <c r="AP2086">
        <v>0</v>
      </c>
    </row>
    <row r="2087" spans="1:42" x14ac:dyDescent="0.2">
      <c r="A2087" t="s">
        <v>1829</v>
      </c>
      <c r="B2087" t="s">
        <v>1829</v>
      </c>
      <c r="C2087" t="s">
        <v>1829</v>
      </c>
      <c r="D2087" t="s">
        <v>1829</v>
      </c>
      <c r="E2087" t="s">
        <v>1829</v>
      </c>
      <c r="F2087" t="s">
        <v>1829</v>
      </c>
      <c r="G2087" t="s">
        <v>1829</v>
      </c>
      <c r="H2087" t="s">
        <v>1829</v>
      </c>
      <c r="I2087" t="s">
        <v>1829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0</v>
      </c>
      <c r="AJ2087">
        <v>0</v>
      </c>
      <c r="AK2087">
        <v>0</v>
      </c>
      <c r="AL2087">
        <v>0</v>
      </c>
      <c r="AM2087">
        <v>0</v>
      </c>
      <c r="AN2087">
        <v>0</v>
      </c>
      <c r="AO2087">
        <v>0</v>
      </c>
      <c r="AP2087">
        <v>0</v>
      </c>
    </row>
    <row r="2088" spans="1:42" x14ac:dyDescent="0.2">
      <c r="A2088" t="s">
        <v>1829</v>
      </c>
      <c r="B2088" t="s">
        <v>1829</v>
      </c>
      <c r="C2088" t="s">
        <v>1829</v>
      </c>
      <c r="D2088" t="s">
        <v>1829</v>
      </c>
      <c r="E2088" t="s">
        <v>1829</v>
      </c>
      <c r="F2088" t="s">
        <v>1829</v>
      </c>
      <c r="G2088" t="s">
        <v>1829</v>
      </c>
      <c r="H2088" t="s">
        <v>1829</v>
      </c>
      <c r="I2088" t="s">
        <v>1829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>
        <v>0</v>
      </c>
      <c r="AI2088">
        <v>0</v>
      </c>
      <c r="AJ2088">
        <v>0</v>
      </c>
      <c r="AK2088">
        <v>0</v>
      </c>
      <c r="AL2088">
        <v>0</v>
      </c>
      <c r="AM2088">
        <v>0</v>
      </c>
      <c r="AN2088">
        <v>0</v>
      </c>
      <c r="AO2088">
        <v>0</v>
      </c>
      <c r="AP2088">
        <v>0</v>
      </c>
    </row>
    <row r="2089" spans="1:42" x14ac:dyDescent="0.2">
      <c r="A2089" t="s">
        <v>1829</v>
      </c>
      <c r="B2089" t="s">
        <v>1829</v>
      </c>
      <c r="C2089" t="s">
        <v>1829</v>
      </c>
      <c r="D2089" t="s">
        <v>1829</v>
      </c>
      <c r="E2089" t="s">
        <v>1829</v>
      </c>
      <c r="F2089" t="s">
        <v>1829</v>
      </c>
      <c r="G2089" t="s">
        <v>1829</v>
      </c>
      <c r="H2089" t="s">
        <v>1829</v>
      </c>
      <c r="I2089" t="s">
        <v>1829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0</v>
      </c>
      <c r="AI2089">
        <v>0</v>
      </c>
      <c r="AJ2089">
        <v>0</v>
      </c>
      <c r="AK2089">
        <v>0</v>
      </c>
      <c r="AL2089">
        <v>0</v>
      </c>
      <c r="AM2089">
        <v>0</v>
      </c>
      <c r="AN2089">
        <v>0</v>
      </c>
      <c r="AO2089">
        <v>0</v>
      </c>
      <c r="AP2089">
        <v>0</v>
      </c>
    </row>
    <row r="2090" spans="1:42" x14ac:dyDescent="0.2">
      <c r="A2090" t="s">
        <v>1829</v>
      </c>
      <c r="B2090" t="s">
        <v>1829</v>
      </c>
      <c r="C2090" t="s">
        <v>1829</v>
      </c>
      <c r="D2090" t="s">
        <v>1829</v>
      </c>
      <c r="E2090" t="s">
        <v>1829</v>
      </c>
      <c r="F2090" t="s">
        <v>1829</v>
      </c>
      <c r="G2090" t="s">
        <v>1829</v>
      </c>
      <c r="H2090" t="s">
        <v>1829</v>
      </c>
      <c r="I2090" t="s">
        <v>1829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>
        <v>0</v>
      </c>
      <c r="AI2090">
        <v>0</v>
      </c>
      <c r="AJ2090">
        <v>0</v>
      </c>
      <c r="AK2090">
        <v>0</v>
      </c>
      <c r="AL2090">
        <v>0</v>
      </c>
      <c r="AM2090">
        <v>0</v>
      </c>
      <c r="AN2090">
        <v>0</v>
      </c>
      <c r="AO2090">
        <v>0</v>
      </c>
      <c r="AP2090">
        <v>0</v>
      </c>
    </row>
    <row r="2091" spans="1:42" x14ac:dyDescent="0.2">
      <c r="A2091" t="s">
        <v>1829</v>
      </c>
      <c r="B2091" t="s">
        <v>1829</v>
      </c>
      <c r="C2091" t="s">
        <v>1829</v>
      </c>
      <c r="D2091" t="s">
        <v>1829</v>
      </c>
      <c r="E2091" t="s">
        <v>1829</v>
      </c>
      <c r="F2091" t="s">
        <v>1829</v>
      </c>
      <c r="G2091" t="s">
        <v>1829</v>
      </c>
      <c r="H2091" t="s">
        <v>1829</v>
      </c>
      <c r="I2091" t="s">
        <v>1829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>
        <v>0</v>
      </c>
      <c r="AI2091">
        <v>0</v>
      </c>
      <c r="AJ2091">
        <v>0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0</v>
      </c>
    </row>
    <row r="2092" spans="1:42" x14ac:dyDescent="0.2">
      <c r="A2092" t="s">
        <v>1829</v>
      </c>
      <c r="B2092" t="s">
        <v>1829</v>
      </c>
      <c r="C2092" t="s">
        <v>1829</v>
      </c>
      <c r="D2092" t="s">
        <v>1829</v>
      </c>
      <c r="E2092" t="s">
        <v>1829</v>
      </c>
      <c r="F2092" t="s">
        <v>1829</v>
      </c>
      <c r="G2092" t="s">
        <v>1829</v>
      </c>
      <c r="H2092" t="s">
        <v>1829</v>
      </c>
      <c r="I2092" t="s">
        <v>1829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  <c r="AG2092">
        <v>0</v>
      </c>
      <c r="AH2092">
        <v>0</v>
      </c>
      <c r="AI2092">
        <v>0</v>
      </c>
      <c r="AJ2092">
        <v>0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</row>
    <row r="2093" spans="1:42" x14ac:dyDescent="0.2">
      <c r="A2093" t="s">
        <v>1829</v>
      </c>
      <c r="B2093" t="s">
        <v>1829</v>
      </c>
      <c r="C2093" t="s">
        <v>1829</v>
      </c>
      <c r="D2093" t="s">
        <v>1829</v>
      </c>
      <c r="E2093" t="s">
        <v>1829</v>
      </c>
      <c r="F2093" t="s">
        <v>1829</v>
      </c>
      <c r="G2093" t="s">
        <v>1829</v>
      </c>
      <c r="H2093" t="s">
        <v>1829</v>
      </c>
      <c r="I2093" t="s">
        <v>1829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0</v>
      </c>
      <c r="AG2093">
        <v>0</v>
      </c>
      <c r="AH2093">
        <v>0</v>
      </c>
      <c r="AI2093">
        <v>0</v>
      </c>
      <c r="AJ2093">
        <v>0</v>
      </c>
      <c r="AK2093">
        <v>0</v>
      </c>
      <c r="AL2093">
        <v>0</v>
      </c>
      <c r="AM2093">
        <v>0</v>
      </c>
      <c r="AN2093">
        <v>0</v>
      </c>
      <c r="AO2093">
        <v>0</v>
      </c>
      <c r="AP2093">
        <v>0</v>
      </c>
    </row>
    <row r="2094" spans="1:42" x14ac:dyDescent="0.2">
      <c r="A2094" t="s">
        <v>1829</v>
      </c>
      <c r="B2094" t="s">
        <v>1829</v>
      </c>
      <c r="C2094" t="s">
        <v>1829</v>
      </c>
      <c r="D2094" t="s">
        <v>1829</v>
      </c>
      <c r="E2094" t="s">
        <v>1829</v>
      </c>
      <c r="F2094" t="s">
        <v>1829</v>
      </c>
      <c r="G2094" t="s">
        <v>1829</v>
      </c>
      <c r="H2094" t="s">
        <v>1829</v>
      </c>
      <c r="I2094" t="s">
        <v>1829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>
        <v>0</v>
      </c>
      <c r="AI2094">
        <v>0</v>
      </c>
      <c r="AJ2094">
        <v>0</v>
      </c>
      <c r="AK2094">
        <v>0</v>
      </c>
      <c r="AL2094">
        <v>0</v>
      </c>
      <c r="AM2094">
        <v>0</v>
      </c>
      <c r="AN2094">
        <v>0</v>
      </c>
      <c r="AO2094">
        <v>0</v>
      </c>
      <c r="AP2094">
        <v>0</v>
      </c>
    </row>
    <row r="2095" spans="1:42" x14ac:dyDescent="0.2">
      <c r="A2095" t="s">
        <v>1829</v>
      </c>
      <c r="B2095" t="s">
        <v>1829</v>
      </c>
      <c r="C2095" t="s">
        <v>1829</v>
      </c>
      <c r="D2095" t="s">
        <v>1829</v>
      </c>
      <c r="E2095" t="s">
        <v>1829</v>
      </c>
      <c r="F2095" t="s">
        <v>1829</v>
      </c>
      <c r="G2095" t="s">
        <v>1829</v>
      </c>
      <c r="H2095" t="s">
        <v>1829</v>
      </c>
      <c r="I2095" t="s">
        <v>1829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0</v>
      </c>
      <c r="AG2095">
        <v>0</v>
      </c>
      <c r="AH2095">
        <v>0</v>
      </c>
      <c r="AI2095">
        <v>0</v>
      </c>
      <c r="AJ2095">
        <v>0</v>
      </c>
      <c r="AK2095">
        <v>0</v>
      </c>
      <c r="AL2095">
        <v>0</v>
      </c>
      <c r="AM2095">
        <v>0</v>
      </c>
      <c r="AN2095">
        <v>0</v>
      </c>
      <c r="AO2095">
        <v>0</v>
      </c>
      <c r="AP2095">
        <v>0</v>
      </c>
    </row>
    <row r="2096" spans="1:42" x14ac:dyDescent="0.2">
      <c r="A2096" t="s">
        <v>1829</v>
      </c>
      <c r="B2096" t="s">
        <v>1829</v>
      </c>
      <c r="C2096" t="s">
        <v>1829</v>
      </c>
      <c r="D2096" t="s">
        <v>1829</v>
      </c>
      <c r="E2096" t="s">
        <v>1829</v>
      </c>
      <c r="F2096" t="s">
        <v>1829</v>
      </c>
      <c r="G2096" t="s">
        <v>1829</v>
      </c>
      <c r="H2096" t="s">
        <v>1829</v>
      </c>
      <c r="I2096" t="s">
        <v>1829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  <c r="AG2096">
        <v>0</v>
      </c>
      <c r="AH2096">
        <v>0</v>
      </c>
      <c r="AI2096">
        <v>0</v>
      </c>
      <c r="AJ2096">
        <v>0</v>
      </c>
      <c r="AK2096">
        <v>0</v>
      </c>
      <c r="AL2096">
        <v>0</v>
      </c>
      <c r="AM2096">
        <v>0</v>
      </c>
      <c r="AN2096">
        <v>0</v>
      </c>
      <c r="AO2096">
        <v>0</v>
      </c>
      <c r="AP2096">
        <v>0</v>
      </c>
    </row>
    <row r="2097" spans="1:42" x14ac:dyDescent="0.2">
      <c r="A2097" t="s">
        <v>1829</v>
      </c>
      <c r="B2097" t="s">
        <v>1829</v>
      </c>
      <c r="C2097" t="s">
        <v>1829</v>
      </c>
      <c r="D2097" t="s">
        <v>1829</v>
      </c>
      <c r="E2097" t="s">
        <v>1829</v>
      </c>
      <c r="F2097" t="s">
        <v>1829</v>
      </c>
      <c r="G2097" t="s">
        <v>1829</v>
      </c>
      <c r="H2097" t="s">
        <v>1829</v>
      </c>
      <c r="I2097" t="s">
        <v>1829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0</v>
      </c>
      <c r="AG2097">
        <v>0</v>
      </c>
      <c r="AH2097">
        <v>0</v>
      </c>
      <c r="AI2097">
        <v>0</v>
      </c>
      <c r="AJ2097">
        <v>0</v>
      </c>
      <c r="AK2097">
        <v>0</v>
      </c>
      <c r="AL2097">
        <v>0</v>
      </c>
      <c r="AM2097">
        <v>0</v>
      </c>
      <c r="AN2097">
        <v>0</v>
      </c>
      <c r="AO2097">
        <v>0</v>
      </c>
      <c r="AP2097">
        <v>0</v>
      </c>
    </row>
    <row r="2098" spans="1:42" x14ac:dyDescent="0.2">
      <c r="A2098" t="s">
        <v>1829</v>
      </c>
      <c r="B2098" t="s">
        <v>1829</v>
      </c>
      <c r="C2098" t="s">
        <v>1829</v>
      </c>
      <c r="D2098" t="s">
        <v>1829</v>
      </c>
      <c r="E2098" t="s">
        <v>1829</v>
      </c>
      <c r="F2098" t="s">
        <v>1829</v>
      </c>
      <c r="G2098" t="s">
        <v>1829</v>
      </c>
      <c r="H2098" t="s">
        <v>1829</v>
      </c>
      <c r="I2098" t="s">
        <v>1829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0</v>
      </c>
      <c r="AE2098">
        <v>0</v>
      </c>
      <c r="AF2098">
        <v>0</v>
      </c>
      <c r="AG2098">
        <v>0</v>
      </c>
      <c r="AH2098">
        <v>0</v>
      </c>
      <c r="AI2098">
        <v>0</v>
      </c>
      <c r="AJ2098">
        <v>0</v>
      </c>
      <c r="AK2098">
        <v>0</v>
      </c>
      <c r="AL2098">
        <v>0</v>
      </c>
      <c r="AM2098">
        <v>0</v>
      </c>
      <c r="AN2098">
        <v>0</v>
      </c>
      <c r="AO2098">
        <v>0</v>
      </c>
      <c r="AP2098">
        <v>0</v>
      </c>
    </row>
    <row r="2099" spans="1:42" x14ac:dyDescent="0.2">
      <c r="A2099" t="s">
        <v>1829</v>
      </c>
      <c r="B2099" t="s">
        <v>1829</v>
      </c>
      <c r="C2099" t="s">
        <v>1829</v>
      </c>
      <c r="D2099" t="s">
        <v>1829</v>
      </c>
      <c r="E2099" t="s">
        <v>1829</v>
      </c>
      <c r="F2099" t="s">
        <v>1829</v>
      </c>
      <c r="G2099" t="s">
        <v>1829</v>
      </c>
      <c r="H2099" t="s">
        <v>1829</v>
      </c>
      <c r="I2099" t="s">
        <v>1829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0</v>
      </c>
      <c r="AJ2099">
        <v>0</v>
      </c>
      <c r="AK2099">
        <v>0</v>
      </c>
      <c r="AL2099">
        <v>0</v>
      </c>
      <c r="AM2099">
        <v>0</v>
      </c>
      <c r="AN2099">
        <v>0</v>
      </c>
      <c r="AO2099">
        <v>0</v>
      </c>
      <c r="AP2099">
        <v>0</v>
      </c>
    </row>
    <row r="2100" spans="1:42" x14ac:dyDescent="0.2">
      <c r="A2100" t="s">
        <v>1829</v>
      </c>
      <c r="B2100" t="s">
        <v>1829</v>
      </c>
      <c r="C2100" t="s">
        <v>1829</v>
      </c>
      <c r="D2100" t="s">
        <v>1829</v>
      </c>
      <c r="E2100" t="s">
        <v>1829</v>
      </c>
      <c r="F2100" t="s">
        <v>1829</v>
      </c>
      <c r="G2100" t="s">
        <v>1829</v>
      </c>
      <c r="H2100" t="s">
        <v>1829</v>
      </c>
      <c r="I2100" t="s">
        <v>1829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0</v>
      </c>
      <c r="AG2100">
        <v>0</v>
      </c>
      <c r="AH2100">
        <v>0</v>
      </c>
      <c r="AI2100">
        <v>0</v>
      </c>
      <c r="AJ2100">
        <v>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>
        <v>0</v>
      </c>
    </row>
    <row r="2101" spans="1:42" x14ac:dyDescent="0.2">
      <c r="A2101" t="s">
        <v>1829</v>
      </c>
      <c r="B2101" t="s">
        <v>1829</v>
      </c>
      <c r="C2101" t="s">
        <v>1829</v>
      </c>
      <c r="D2101" t="s">
        <v>1829</v>
      </c>
      <c r="E2101" t="s">
        <v>1829</v>
      </c>
      <c r="F2101" t="s">
        <v>1829</v>
      </c>
      <c r="G2101" t="s">
        <v>1829</v>
      </c>
      <c r="H2101" t="s">
        <v>1829</v>
      </c>
      <c r="I2101" t="s">
        <v>1829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0</v>
      </c>
      <c r="AC2101">
        <v>0</v>
      </c>
      <c r="AD2101">
        <v>0</v>
      </c>
      <c r="AE2101">
        <v>0</v>
      </c>
      <c r="AF2101">
        <v>0</v>
      </c>
      <c r="AG2101">
        <v>0</v>
      </c>
      <c r="AH2101">
        <v>0</v>
      </c>
      <c r="AI2101">
        <v>0</v>
      </c>
      <c r="AJ2101">
        <v>0</v>
      </c>
      <c r="AK2101">
        <v>0</v>
      </c>
      <c r="AL2101">
        <v>0</v>
      </c>
      <c r="AM2101">
        <v>0</v>
      </c>
      <c r="AN2101">
        <v>0</v>
      </c>
      <c r="AO2101">
        <v>0</v>
      </c>
      <c r="AP2101">
        <v>0</v>
      </c>
    </row>
    <row r="2102" spans="1:42" x14ac:dyDescent="0.2">
      <c r="A2102" t="s">
        <v>1829</v>
      </c>
      <c r="B2102" t="s">
        <v>1829</v>
      </c>
      <c r="C2102" t="s">
        <v>1829</v>
      </c>
      <c r="D2102" t="s">
        <v>1829</v>
      </c>
      <c r="E2102" t="s">
        <v>1829</v>
      </c>
      <c r="F2102" t="s">
        <v>1829</v>
      </c>
      <c r="G2102" t="s">
        <v>1829</v>
      </c>
      <c r="H2102" t="s">
        <v>1829</v>
      </c>
      <c r="I2102" t="s">
        <v>1829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0</v>
      </c>
      <c r="AG2102">
        <v>0</v>
      </c>
      <c r="AH2102">
        <v>0</v>
      </c>
      <c r="AI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0</v>
      </c>
    </row>
    <row r="2103" spans="1:42" x14ac:dyDescent="0.2">
      <c r="A2103" t="s">
        <v>1829</v>
      </c>
      <c r="B2103" t="s">
        <v>1829</v>
      </c>
      <c r="C2103" t="s">
        <v>1829</v>
      </c>
      <c r="D2103" t="s">
        <v>1829</v>
      </c>
      <c r="E2103" t="s">
        <v>1829</v>
      </c>
      <c r="F2103" t="s">
        <v>1829</v>
      </c>
      <c r="G2103" t="s">
        <v>1829</v>
      </c>
      <c r="H2103" t="s">
        <v>1829</v>
      </c>
      <c r="I2103" t="s">
        <v>1829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0</v>
      </c>
      <c r="AG2103">
        <v>0</v>
      </c>
      <c r="AH2103">
        <v>0</v>
      </c>
      <c r="AI2103">
        <v>0</v>
      </c>
      <c r="AJ2103">
        <v>0</v>
      </c>
      <c r="AK2103">
        <v>0</v>
      </c>
      <c r="AL2103">
        <v>0</v>
      </c>
      <c r="AM2103">
        <v>0</v>
      </c>
      <c r="AN2103">
        <v>0</v>
      </c>
      <c r="AO2103">
        <v>0</v>
      </c>
      <c r="AP2103">
        <v>0</v>
      </c>
    </row>
    <row r="2104" spans="1:42" x14ac:dyDescent="0.2">
      <c r="A2104" t="s">
        <v>1829</v>
      </c>
      <c r="B2104" t="s">
        <v>1829</v>
      </c>
      <c r="C2104" t="s">
        <v>1829</v>
      </c>
      <c r="D2104" t="s">
        <v>1829</v>
      </c>
      <c r="E2104" t="s">
        <v>1829</v>
      </c>
      <c r="F2104" t="s">
        <v>1829</v>
      </c>
      <c r="G2104" t="s">
        <v>1829</v>
      </c>
      <c r="H2104" t="s">
        <v>1829</v>
      </c>
      <c r="I2104" t="s">
        <v>1829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0</v>
      </c>
      <c r="AG2104">
        <v>0</v>
      </c>
      <c r="AH2104">
        <v>0</v>
      </c>
      <c r="AI2104">
        <v>0</v>
      </c>
      <c r="AJ2104">
        <v>0</v>
      </c>
      <c r="AK2104">
        <v>0</v>
      </c>
      <c r="AL2104">
        <v>0</v>
      </c>
      <c r="AM2104">
        <v>0</v>
      </c>
      <c r="AN2104">
        <v>0</v>
      </c>
      <c r="AO2104">
        <v>0</v>
      </c>
      <c r="AP2104">
        <v>0</v>
      </c>
    </row>
    <row r="2105" spans="1:42" x14ac:dyDescent="0.2">
      <c r="A2105" t="s">
        <v>1829</v>
      </c>
      <c r="B2105" t="s">
        <v>1829</v>
      </c>
      <c r="C2105" t="s">
        <v>1829</v>
      </c>
      <c r="D2105" t="s">
        <v>1829</v>
      </c>
      <c r="E2105" t="s">
        <v>1829</v>
      </c>
      <c r="F2105" t="s">
        <v>1829</v>
      </c>
      <c r="G2105" t="s">
        <v>1829</v>
      </c>
      <c r="H2105" t="s">
        <v>1829</v>
      </c>
      <c r="I2105" t="s">
        <v>1829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0</v>
      </c>
      <c r="AH2105">
        <v>0</v>
      </c>
      <c r="AI2105">
        <v>0</v>
      </c>
      <c r="AJ2105">
        <v>0</v>
      </c>
      <c r="AK2105">
        <v>0</v>
      </c>
      <c r="AL2105">
        <v>0</v>
      </c>
      <c r="AM2105">
        <v>0</v>
      </c>
      <c r="AN2105">
        <v>0</v>
      </c>
      <c r="AO2105">
        <v>0</v>
      </c>
      <c r="AP2105">
        <v>0</v>
      </c>
    </row>
    <row r="2106" spans="1:42" x14ac:dyDescent="0.2">
      <c r="A2106" t="s">
        <v>1829</v>
      </c>
      <c r="B2106" t="s">
        <v>1829</v>
      </c>
      <c r="C2106" t="s">
        <v>1829</v>
      </c>
      <c r="D2106" t="s">
        <v>1829</v>
      </c>
      <c r="E2106" t="s">
        <v>1829</v>
      </c>
      <c r="F2106" t="s">
        <v>1829</v>
      </c>
      <c r="G2106" t="s">
        <v>1829</v>
      </c>
      <c r="H2106" t="s">
        <v>1829</v>
      </c>
      <c r="I2106" t="s">
        <v>1829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  <c r="AG2106">
        <v>0</v>
      </c>
      <c r="AH2106">
        <v>0</v>
      </c>
      <c r="AI2106">
        <v>0</v>
      </c>
      <c r="AJ2106">
        <v>0</v>
      </c>
      <c r="AK2106">
        <v>0</v>
      </c>
      <c r="AL2106">
        <v>0</v>
      </c>
      <c r="AM2106">
        <v>0</v>
      </c>
      <c r="AN2106">
        <v>0</v>
      </c>
      <c r="AO2106">
        <v>0</v>
      </c>
      <c r="AP2106">
        <v>0</v>
      </c>
    </row>
    <row r="2107" spans="1:42" x14ac:dyDescent="0.2">
      <c r="A2107" t="s">
        <v>1829</v>
      </c>
      <c r="B2107" t="s">
        <v>1829</v>
      </c>
      <c r="C2107" t="s">
        <v>1829</v>
      </c>
      <c r="D2107" t="s">
        <v>1829</v>
      </c>
      <c r="E2107" t="s">
        <v>1829</v>
      </c>
      <c r="F2107" t="s">
        <v>1829</v>
      </c>
      <c r="G2107" t="s">
        <v>1829</v>
      </c>
      <c r="H2107" t="s">
        <v>1829</v>
      </c>
      <c r="I2107" t="s">
        <v>1829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  <c r="AG2107">
        <v>0</v>
      </c>
      <c r="AH2107">
        <v>0</v>
      </c>
      <c r="AI2107">
        <v>0</v>
      </c>
      <c r="AJ2107">
        <v>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>
        <v>0</v>
      </c>
    </row>
    <row r="2108" spans="1:42" x14ac:dyDescent="0.2">
      <c r="A2108" t="s">
        <v>1829</v>
      </c>
      <c r="B2108" t="s">
        <v>1829</v>
      </c>
      <c r="C2108" t="s">
        <v>1829</v>
      </c>
      <c r="D2108" t="s">
        <v>1829</v>
      </c>
      <c r="E2108" t="s">
        <v>1829</v>
      </c>
      <c r="F2108" t="s">
        <v>1829</v>
      </c>
      <c r="G2108" t="s">
        <v>1829</v>
      </c>
      <c r="H2108" t="s">
        <v>1829</v>
      </c>
      <c r="I2108" t="s">
        <v>1829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0</v>
      </c>
      <c r="AG2108">
        <v>0</v>
      </c>
      <c r="AH2108">
        <v>0</v>
      </c>
      <c r="AI2108">
        <v>0</v>
      </c>
      <c r="AJ2108">
        <v>0</v>
      </c>
      <c r="AK2108">
        <v>0</v>
      </c>
      <c r="AL2108">
        <v>0</v>
      </c>
      <c r="AM2108">
        <v>0</v>
      </c>
      <c r="AN2108">
        <v>0</v>
      </c>
      <c r="AO2108">
        <v>0</v>
      </c>
      <c r="AP2108">
        <v>0</v>
      </c>
    </row>
    <row r="2109" spans="1:42" x14ac:dyDescent="0.2">
      <c r="A2109" t="s">
        <v>1829</v>
      </c>
      <c r="B2109" t="s">
        <v>1829</v>
      </c>
      <c r="C2109" t="s">
        <v>1829</v>
      </c>
      <c r="D2109" t="s">
        <v>1829</v>
      </c>
      <c r="E2109" t="s">
        <v>1829</v>
      </c>
      <c r="F2109" t="s">
        <v>1829</v>
      </c>
      <c r="G2109" t="s">
        <v>1829</v>
      </c>
      <c r="H2109" t="s">
        <v>1829</v>
      </c>
      <c r="I2109" t="s">
        <v>1829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0</v>
      </c>
      <c r="AE2109">
        <v>0</v>
      </c>
      <c r="AF2109">
        <v>0</v>
      </c>
      <c r="AG2109">
        <v>0</v>
      </c>
      <c r="AH2109">
        <v>0</v>
      </c>
      <c r="AI2109">
        <v>0</v>
      </c>
      <c r="AJ2109">
        <v>0</v>
      </c>
      <c r="AK2109">
        <v>0</v>
      </c>
      <c r="AL2109">
        <v>0</v>
      </c>
      <c r="AM2109">
        <v>0</v>
      </c>
      <c r="AN2109">
        <v>0</v>
      </c>
      <c r="AO2109">
        <v>0</v>
      </c>
      <c r="AP2109">
        <v>0</v>
      </c>
    </row>
    <row r="2110" spans="1:42" x14ac:dyDescent="0.2">
      <c r="A2110" t="s">
        <v>1829</v>
      </c>
      <c r="B2110" t="s">
        <v>1829</v>
      </c>
      <c r="C2110" t="s">
        <v>1829</v>
      </c>
      <c r="D2110" t="s">
        <v>1829</v>
      </c>
      <c r="E2110" t="s">
        <v>1829</v>
      </c>
      <c r="F2110" t="s">
        <v>1829</v>
      </c>
      <c r="G2110" t="s">
        <v>1829</v>
      </c>
      <c r="H2110" t="s">
        <v>1829</v>
      </c>
      <c r="I2110" t="s">
        <v>1829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0</v>
      </c>
      <c r="AG2110">
        <v>0</v>
      </c>
      <c r="AH2110">
        <v>0</v>
      </c>
      <c r="AI2110">
        <v>0</v>
      </c>
      <c r="AJ2110">
        <v>0</v>
      </c>
      <c r="AK2110">
        <v>0</v>
      </c>
      <c r="AL2110">
        <v>0</v>
      </c>
      <c r="AM2110">
        <v>0</v>
      </c>
      <c r="AN2110">
        <v>0</v>
      </c>
      <c r="AO2110">
        <v>0</v>
      </c>
      <c r="AP2110">
        <v>0</v>
      </c>
    </row>
    <row r="2111" spans="1:42" x14ac:dyDescent="0.2">
      <c r="A2111" t="s">
        <v>1829</v>
      </c>
      <c r="B2111" t="s">
        <v>1829</v>
      </c>
      <c r="C2111" t="s">
        <v>1829</v>
      </c>
      <c r="D2111" t="s">
        <v>1829</v>
      </c>
      <c r="E2111" t="s">
        <v>1829</v>
      </c>
      <c r="F2111" t="s">
        <v>1829</v>
      </c>
      <c r="G2111" t="s">
        <v>1829</v>
      </c>
      <c r="H2111" t="s">
        <v>1829</v>
      </c>
      <c r="I2111" t="s">
        <v>1829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0</v>
      </c>
      <c r="AE2111">
        <v>0</v>
      </c>
      <c r="AF2111">
        <v>0</v>
      </c>
      <c r="AG2111">
        <v>0</v>
      </c>
      <c r="AH2111">
        <v>0</v>
      </c>
      <c r="AI2111">
        <v>0</v>
      </c>
      <c r="AJ2111">
        <v>0</v>
      </c>
      <c r="AK2111">
        <v>0</v>
      </c>
      <c r="AL2111">
        <v>0</v>
      </c>
      <c r="AM2111">
        <v>0</v>
      </c>
      <c r="AN2111">
        <v>0</v>
      </c>
      <c r="AO2111">
        <v>0</v>
      </c>
      <c r="AP2111">
        <v>0</v>
      </c>
    </row>
    <row r="2112" spans="1:42" x14ac:dyDescent="0.2">
      <c r="A2112" t="s">
        <v>1829</v>
      </c>
      <c r="B2112" t="s">
        <v>1829</v>
      </c>
      <c r="C2112" t="s">
        <v>1829</v>
      </c>
      <c r="D2112" t="s">
        <v>1829</v>
      </c>
      <c r="E2112" t="s">
        <v>1829</v>
      </c>
      <c r="F2112" t="s">
        <v>1829</v>
      </c>
      <c r="G2112" t="s">
        <v>1829</v>
      </c>
      <c r="H2112" t="s">
        <v>1829</v>
      </c>
      <c r="I2112" t="s">
        <v>1829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0</v>
      </c>
      <c r="AE2112">
        <v>0</v>
      </c>
      <c r="AF2112">
        <v>0</v>
      </c>
      <c r="AG2112">
        <v>0</v>
      </c>
      <c r="AH2112">
        <v>0</v>
      </c>
      <c r="AI2112">
        <v>0</v>
      </c>
      <c r="AJ2112">
        <v>0</v>
      </c>
      <c r="AK2112">
        <v>0</v>
      </c>
      <c r="AL2112">
        <v>0</v>
      </c>
      <c r="AM2112">
        <v>0</v>
      </c>
      <c r="AN2112">
        <v>0</v>
      </c>
      <c r="AO2112">
        <v>0</v>
      </c>
      <c r="AP2112">
        <v>0</v>
      </c>
    </row>
    <row r="2113" spans="1:42" x14ac:dyDescent="0.2">
      <c r="A2113" t="s">
        <v>1829</v>
      </c>
      <c r="B2113" t="s">
        <v>1829</v>
      </c>
      <c r="C2113" t="s">
        <v>1829</v>
      </c>
      <c r="D2113" t="s">
        <v>1829</v>
      </c>
      <c r="E2113" t="s">
        <v>1829</v>
      </c>
      <c r="F2113" t="s">
        <v>1829</v>
      </c>
      <c r="G2113" t="s">
        <v>1829</v>
      </c>
      <c r="H2113" t="s">
        <v>1829</v>
      </c>
      <c r="I2113" t="s">
        <v>1829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0</v>
      </c>
      <c r="AG2113">
        <v>0</v>
      </c>
      <c r="AH2113">
        <v>0</v>
      </c>
      <c r="AI2113">
        <v>0</v>
      </c>
      <c r="AJ2113">
        <v>0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>
        <v>0</v>
      </c>
    </row>
    <row r="2114" spans="1:42" x14ac:dyDescent="0.2">
      <c r="A2114" t="s">
        <v>1829</v>
      </c>
      <c r="B2114" t="s">
        <v>1829</v>
      </c>
      <c r="C2114" t="s">
        <v>1829</v>
      </c>
      <c r="D2114" t="s">
        <v>1829</v>
      </c>
      <c r="E2114" t="s">
        <v>1829</v>
      </c>
      <c r="F2114" t="s">
        <v>1829</v>
      </c>
      <c r="G2114" t="s">
        <v>1829</v>
      </c>
      <c r="H2114" t="s">
        <v>1829</v>
      </c>
      <c r="I2114" t="s">
        <v>1829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  <c r="AG2114">
        <v>0</v>
      </c>
      <c r="AH2114">
        <v>0</v>
      </c>
      <c r="AI2114">
        <v>0</v>
      </c>
      <c r="AJ2114">
        <v>0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>
        <v>0</v>
      </c>
    </row>
    <row r="2115" spans="1:42" x14ac:dyDescent="0.2">
      <c r="A2115" t="s">
        <v>1829</v>
      </c>
      <c r="B2115" t="s">
        <v>1829</v>
      </c>
      <c r="C2115" t="s">
        <v>1829</v>
      </c>
      <c r="D2115" t="s">
        <v>1829</v>
      </c>
      <c r="E2115" t="s">
        <v>1829</v>
      </c>
      <c r="F2115" t="s">
        <v>1829</v>
      </c>
      <c r="G2115" t="s">
        <v>1829</v>
      </c>
      <c r="H2115" t="s">
        <v>1829</v>
      </c>
      <c r="I2115" t="s">
        <v>1829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0</v>
      </c>
      <c r="AG2115">
        <v>0</v>
      </c>
      <c r="AH2115">
        <v>0</v>
      </c>
      <c r="AI2115">
        <v>0</v>
      </c>
      <c r="AJ2115">
        <v>0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>
        <v>0</v>
      </c>
    </row>
    <row r="2116" spans="1:42" x14ac:dyDescent="0.2">
      <c r="A2116" t="s">
        <v>1829</v>
      </c>
      <c r="B2116" t="s">
        <v>1829</v>
      </c>
      <c r="C2116" t="s">
        <v>1829</v>
      </c>
      <c r="D2116" t="s">
        <v>1829</v>
      </c>
      <c r="E2116" t="s">
        <v>1829</v>
      </c>
      <c r="F2116" t="s">
        <v>1829</v>
      </c>
      <c r="G2116" t="s">
        <v>1829</v>
      </c>
      <c r="H2116" t="s">
        <v>1829</v>
      </c>
      <c r="I2116" t="s">
        <v>1829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0</v>
      </c>
      <c r="AG2116">
        <v>0</v>
      </c>
      <c r="AH2116">
        <v>0</v>
      </c>
      <c r="AI2116">
        <v>0</v>
      </c>
      <c r="AJ2116">
        <v>0</v>
      </c>
      <c r="AK2116">
        <v>0</v>
      </c>
      <c r="AL2116">
        <v>0</v>
      </c>
      <c r="AM2116">
        <v>0</v>
      </c>
      <c r="AN2116">
        <v>0</v>
      </c>
      <c r="AO2116">
        <v>0</v>
      </c>
      <c r="AP2116">
        <v>0</v>
      </c>
    </row>
    <row r="2117" spans="1:42" x14ac:dyDescent="0.2">
      <c r="A2117" t="s">
        <v>1829</v>
      </c>
      <c r="B2117" t="s">
        <v>1829</v>
      </c>
      <c r="C2117" t="s">
        <v>1829</v>
      </c>
      <c r="D2117" t="s">
        <v>1829</v>
      </c>
      <c r="E2117" t="s">
        <v>1829</v>
      </c>
      <c r="F2117" t="s">
        <v>1829</v>
      </c>
      <c r="G2117" t="s">
        <v>1829</v>
      </c>
      <c r="H2117" t="s">
        <v>1829</v>
      </c>
      <c r="I2117" t="s">
        <v>1829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0</v>
      </c>
      <c r="AG2117">
        <v>0</v>
      </c>
      <c r="AH2117">
        <v>0</v>
      </c>
      <c r="AI2117">
        <v>0</v>
      </c>
      <c r="AJ2117">
        <v>0</v>
      </c>
      <c r="AK2117">
        <v>0</v>
      </c>
      <c r="AL2117">
        <v>0</v>
      </c>
      <c r="AM2117">
        <v>0</v>
      </c>
      <c r="AN2117">
        <v>0</v>
      </c>
      <c r="AO2117">
        <v>0</v>
      </c>
      <c r="AP2117">
        <v>0</v>
      </c>
    </row>
    <row r="2118" spans="1:42" x14ac:dyDescent="0.2">
      <c r="A2118" t="s">
        <v>1829</v>
      </c>
      <c r="B2118" t="s">
        <v>1829</v>
      </c>
      <c r="C2118" t="s">
        <v>1829</v>
      </c>
      <c r="D2118" t="s">
        <v>1829</v>
      </c>
      <c r="E2118" t="s">
        <v>1829</v>
      </c>
      <c r="F2118" t="s">
        <v>1829</v>
      </c>
      <c r="G2118" t="s">
        <v>1829</v>
      </c>
      <c r="H2118" t="s">
        <v>1829</v>
      </c>
      <c r="I2118" t="s">
        <v>1829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  <c r="AG2118">
        <v>0</v>
      </c>
      <c r="AH2118">
        <v>0</v>
      </c>
      <c r="AI2118">
        <v>0</v>
      </c>
      <c r="AJ2118">
        <v>0</v>
      </c>
      <c r="AK2118">
        <v>0</v>
      </c>
      <c r="AL2118">
        <v>0</v>
      </c>
      <c r="AM2118">
        <v>0</v>
      </c>
      <c r="AN2118">
        <v>0</v>
      </c>
      <c r="AO2118">
        <v>0</v>
      </c>
      <c r="AP2118">
        <v>0</v>
      </c>
    </row>
    <row r="2119" spans="1:42" x14ac:dyDescent="0.2">
      <c r="A2119" t="s">
        <v>1829</v>
      </c>
      <c r="B2119" t="s">
        <v>1829</v>
      </c>
      <c r="C2119" t="s">
        <v>1829</v>
      </c>
      <c r="D2119" t="s">
        <v>1829</v>
      </c>
      <c r="E2119" t="s">
        <v>1829</v>
      </c>
      <c r="F2119" t="s">
        <v>1829</v>
      </c>
      <c r="G2119" t="s">
        <v>1829</v>
      </c>
      <c r="H2119" t="s">
        <v>1829</v>
      </c>
      <c r="I2119" t="s">
        <v>1829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  <c r="AG2119">
        <v>0</v>
      </c>
      <c r="AH2119">
        <v>0</v>
      </c>
      <c r="AI2119">
        <v>0</v>
      </c>
      <c r="AJ2119">
        <v>0</v>
      </c>
      <c r="AK2119">
        <v>0</v>
      </c>
      <c r="AL2119">
        <v>0</v>
      </c>
      <c r="AM2119">
        <v>0</v>
      </c>
      <c r="AN2119">
        <v>0</v>
      </c>
      <c r="AO2119">
        <v>0</v>
      </c>
      <c r="AP2119">
        <v>0</v>
      </c>
    </row>
    <row r="2120" spans="1:42" x14ac:dyDescent="0.2">
      <c r="A2120" t="s">
        <v>1829</v>
      </c>
      <c r="B2120" t="s">
        <v>1829</v>
      </c>
      <c r="C2120" t="s">
        <v>1829</v>
      </c>
      <c r="D2120" t="s">
        <v>1829</v>
      </c>
      <c r="E2120" t="s">
        <v>1829</v>
      </c>
      <c r="F2120" t="s">
        <v>1829</v>
      </c>
      <c r="G2120" t="s">
        <v>1829</v>
      </c>
      <c r="H2120" t="s">
        <v>1829</v>
      </c>
      <c r="I2120" t="s">
        <v>1829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v>0</v>
      </c>
      <c r="AH2120">
        <v>0</v>
      </c>
      <c r="AI2120">
        <v>0</v>
      </c>
      <c r="AJ2120">
        <v>0</v>
      </c>
      <c r="AK2120">
        <v>0</v>
      </c>
      <c r="AL2120">
        <v>0</v>
      </c>
      <c r="AM2120">
        <v>0</v>
      </c>
      <c r="AN2120">
        <v>0</v>
      </c>
      <c r="AO2120">
        <v>0</v>
      </c>
      <c r="AP2120">
        <v>0</v>
      </c>
    </row>
    <row r="2121" spans="1:42" x14ac:dyDescent="0.2">
      <c r="A2121" t="s">
        <v>1829</v>
      </c>
      <c r="B2121" t="s">
        <v>1829</v>
      </c>
      <c r="C2121" t="s">
        <v>1829</v>
      </c>
      <c r="D2121" t="s">
        <v>1829</v>
      </c>
      <c r="E2121" t="s">
        <v>1829</v>
      </c>
      <c r="F2121" t="s">
        <v>1829</v>
      </c>
      <c r="G2121" t="s">
        <v>1829</v>
      </c>
      <c r="H2121" t="s">
        <v>1829</v>
      </c>
      <c r="I2121" t="s">
        <v>1829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  <c r="AG2121">
        <v>0</v>
      </c>
      <c r="AH2121">
        <v>0</v>
      </c>
      <c r="AI2121">
        <v>0</v>
      </c>
      <c r="AJ2121">
        <v>0</v>
      </c>
      <c r="AK2121">
        <v>0</v>
      </c>
      <c r="AL2121">
        <v>0</v>
      </c>
      <c r="AM2121">
        <v>0</v>
      </c>
      <c r="AN2121">
        <v>0</v>
      </c>
      <c r="AO2121">
        <v>0</v>
      </c>
      <c r="AP2121">
        <v>0</v>
      </c>
    </row>
    <row r="2122" spans="1:42" x14ac:dyDescent="0.2">
      <c r="A2122" t="s">
        <v>1829</v>
      </c>
      <c r="B2122" t="s">
        <v>1829</v>
      </c>
      <c r="C2122" t="s">
        <v>1829</v>
      </c>
      <c r="D2122" t="s">
        <v>1829</v>
      </c>
      <c r="E2122" t="s">
        <v>1829</v>
      </c>
      <c r="F2122" t="s">
        <v>1829</v>
      </c>
      <c r="G2122" t="s">
        <v>1829</v>
      </c>
      <c r="H2122" t="s">
        <v>1829</v>
      </c>
      <c r="I2122" t="s">
        <v>1829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0</v>
      </c>
      <c r="AG2122">
        <v>0</v>
      </c>
      <c r="AH2122">
        <v>0</v>
      </c>
      <c r="AI2122">
        <v>0</v>
      </c>
      <c r="AJ2122">
        <v>0</v>
      </c>
      <c r="AK2122">
        <v>0</v>
      </c>
      <c r="AL2122">
        <v>0</v>
      </c>
      <c r="AM2122">
        <v>0</v>
      </c>
      <c r="AN2122">
        <v>0</v>
      </c>
      <c r="AO2122">
        <v>0</v>
      </c>
      <c r="AP2122">
        <v>0</v>
      </c>
    </row>
    <row r="2123" spans="1:42" x14ac:dyDescent="0.2">
      <c r="A2123" t="s">
        <v>1829</v>
      </c>
      <c r="B2123" t="s">
        <v>1829</v>
      </c>
      <c r="C2123" t="s">
        <v>1829</v>
      </c>
      <c r="D2123" t="s">
        <v>1829</v>
      </c>
      <c r="E2123" t="s">
        <v>1829</v>
      </c>
      <c r="F2123" t="s">
        <v>1829</v>
      </c>
      <c r="G2123" t="s">
        <v>1829</v>
      </c>
      <c r="H2123" t="s">
        <v>1829</v>
      </c>
      <c r="I2123" t="s">
        <v>1829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0</v>
      </c>
      <c r="AG2123">
        <v>0</v>
      </c>
      <c r="AH2123">
        <v>0</v>
      </c>
      <c r="AI2123">
        <v>0</v>
      </c>
      <c r="AJ2123">
        <v>0</v>
      </c>
      <c r="AK2123">
        <v>0</v>
      </c>
      <c r="AL2123">
        <v>0</v>
      </c>
      <c r="AM2123">
        <v>0</v>
      </c>
      <c r="AN2123">
        <v>0</v>
      </c>
      <c r="AO2123">
        <v>0</v>
      </c>
      <c r="AP2123">
        <v>0</v>
      </c>
    </row>
    <row r="2124" spans="1:42" x14ac:dyDescent="0.2">
      <c r="A2124" t="s">
        <v>1829</v>
      </c>
      <c r="B2124" t="s">
        <v>1829</v>
      </c>
      <c r="C2124" t="s">
        <v>1829</v>
      </c>
      <c r="D2124" t="s">
        <v>1829</v>
      </c>
      <c r="E2124" t="s">
        <v>1829</v>
      </c>
      <c r="F2124" t="s">
        <v>1829</v>
      </c>
      <c r="G2124" t="s">
        <v>1829</v>
      </c>
      <c r="H2124" t="s">
        <v>1829</v>
      </c>
      <c r="I2124" t="s">
        <v>1829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  <c r="AG2124">
        <v>0</v>
      </c>
      <c r="AH2124">
        <v>0</v>
      </c>
      <c r="AI2124">
        <v>0</v>
      </c>
      <c r="AJ2124">
        <v>0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>
        <v>0</v>
      </c>
    </row>
    <row r="2125" spans="1:42" x14ac:dyDescent="0.2">
      <c r="A2125" t="s">
        <v>1829</v>
      </c>
      <c r="B2125" t="s">
        <v>1829</v>
      </c>
      <c r="C2125" t="s">
        <v>1829</v>
      </c>
      <c r="D2125" t="s">
        <v>1829</v>
      </c>
      <c r="E2125" t="s">
        <v>1829</v>
      </c>
      <c r="F2125" t="s">
        <v>1829</v>
      </c>
      <c r="G2125" t="s">
        <v>1829</v>
      </c>
      <c r="H2125" t="s">
        <v>1829</v>
      </c>
      <c r="I2125" t="s">
        <v>1829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0</v>
      </c>
      <c r="AG2125">
        <v>0</v>
      </c>
      <c r="AH2125">
        <v>0</v>
      </c>
      <c r="AI2125">
        <v>0</v>
      </c>
      <c r="AJ2125">
        <v>0</v>
      </c>
      <c r="AK2125">
        <v>0</v>
      </c>
      <c r="AL2125">
        <v>0</v>
      </c>
      <c r="AM2125">
        <v>0</v>
      </c>
      <c r="AN2125">
        <v>0</v>
      </c>
      <c r="AO2125">
        <v>0</v>
      </c>
      <c r="AP2125">
        <v>0</v>
      </c>
    </row>
    <row r="2126" spans="1:42" x14ac:dyDescent="0.2">
      <c r="A2126" t="s">
        <v>1829</v>
      </c>
      <c r="B2126" t="s">
        <v>1829</v>
      </c>
      <c r="C2126" t="s">
        <v>1829</v>
      </c>
      <c r="D2126" t="s">
        <v>1829</v>
      </c>
      <c r="E2126" t="s">
        <v>1829</v>
      </c>
      <c r="F2126" t="s">
        <v>1829</v>
      </c>
      <c r="G2126" t="s">
        <v>1829</v>
      </c>
      <c r="H2126" t="s">
        <v>1829</v>
      </c>
      <c r="I2126" t="s">
        <v>1829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0</v>
      </c>
      <c r="AG2126">
        <v>0</v>
      </c>
      <c r="AH2126">
        <v>0</v>
      </c>
      <c r="AI2126">
        <v>0</v>
      </c>
      <c r="AJ2126">
        <v>0</v>
      </c>
      <c r="AK2126">
        <v>0</v>
      </c>
      <c r="AL2126">
        <v>0</v>
      </c>
      <c r="AM2126">
        <v>0</v>
      </c>
      <c r="AN2126">
        <v>0</v>
      </c>
      <c r="AO2126">
        <v>0</v>
      </c>
      <c r="AP2126">
        <v>0</v>
      </c>
    </row>
    <row r="2127" spans="1:42" x14ac:dyDescent="0.2">
      <c r="A2127" t="s">
        <v>1829</v>
      </c>
      <c r="B2127" t="s">
        <v>1829</v>
      </c>
      <c r="C2127" t="s">
        <v>1829</v>
      </c>
      <c r="D2127" t="s">
        <v>1829</v>
      </c>
      <c r="E2127" t="s">
        <v>1829</v>
      </c>
      <c r="F2127" t="s">
        <v>1829</v>
      </c>
      <c r="G2127" t="s">
        <v>1829</v>
      </c>
      <c r="H2127" t="s">
        <v>1829</v>
      </c>
      <c r="I2127" t="s">
        <v>1829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0</v>
      </c>
      <c r="AF2127">
        <v>0</v>
      </c>
      <c r="AG2127">
        <v>0</v>
      </c>
      <c r="AH2127">
        <v>0</v>
      </c>
      <c r="AI2127">
        <v>0</v>
      </c>
      <c r="AJ2127">
        <v>0</v>
      </c>
      <c r="AK2127">
        <v>0</v>
      </c>
      <c r="AL2127">
        <v>0</v>
      </c>
      <c r="AM2127">
        <v>0</v>
      </c>
      <c r="AN2127">
        <v>0</v>
      </c>
      <c r="AO2127">
        <v>0</v>
      </c>
      <c r="AP2127">
        <v>0</v>
      </c>
    </row>
    <row r="2128" spans="1:42" x14ac:dyDescent="0.2">
      <c r="A2128" t="s">
        <v>1829</v>
      </c>
      <c r="B2128" t="s">
        <v>1829</v>
      </c>
      <c r="C2128" t="s">
        <v>1829</v>
      </c>
      <c r="D2128" t="s">
        <v>1829</v>
      </c>
      <c r="E2128" t="s">
        <v>1829</v>
      </c>
      <c r="F2128" t="s">
        <v>1829</v>
      </c>
      <c r="G2128" t="s">
        <v>1829</v>
      </c>
      <c r="H2128" t="s">
        <v>1829</v>
      </c>
      <c r="I2128" t="s">
        <v>1829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>
        <v>0</v>
      </c>
      <c r="AH2128">
        <v>0</v>
      </c>
      <c r="AI2128">
        <v>0</v>
      </c>
      <c r="AJ2128">
        <v>0</v>
      </c>
      <c r="AK2128">
        <v>0</v>
      </c>
      <c r="AL2128">
        <v>0</v>
      </c>
      <c r="AM2128">
        <v>0</v>
      </c>
      <c r="AN2128">
        <v>0</v>
      </c>
      <c r="AO2128">
        <v>0</v>
      </c>
      <c r="AP2128">
        <v>0</v>
      </c>
    </row>
    <row r="2129" spans="1:42" x14ac:dyDescent="0.2">
      <c r="A2129" t="s">
        <v>1829</v>
      </c>
      <c r="B2129" t="s">
        <v>1829</v>
      </c>
      <c r="C2129" t="s">
        <v>1829</v>
      </c>
      <c r="D2129" t="s">
        <v>1829</v>
      </c>
      <c r="E2129" t="s">
        <v>1829</v>
      </c>
      <c r="F2129" t="s">
        <v>1829</v>
      </c>
      <c r="G2129" t="s">
        <v>1829</v>
      </c>
      <c r="H2129" t="s">
        <v>1829</v>
      </c>
      <c r="I2129" t="s">
        <v>1829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>
        <v>0</v>
      </c>
      <c r="AH2129">
        <v>0</v>
      </c>
      <c r="AI2129">
        <v>0</v>
      </c>
      <c r="AJ2129">
        <v>0</v>
      </c>
      <c r="AK2129">
        <v>0</v>
      </c>
      <c r="AL2129">
        <v>0</v>
      </c>
      <c r="AM2129">
        <v>0</v>
      </c>
      <c r="AN2129">
        <v>0</v>
      </c>
      <c r="AO2129">
        <v>0</v>
      </c>
      <c r="AP2129">
        <v>0</v>
      </c>
    </row>
    <row r="2130" spans="1:42" x14ac:dyDescent="0.2">
      <c r="A2130" t="s">
        <v>1829</v>
      </c>
      <c r="B2130" t="s">
        <v>1829</v>
      </c>
      <c r="C2130" t="s">
        <v>1829</v>
      </c>
      <c r="D2130" t="s">
        <v>1829</v>
      </c>
      <c r="E2130" t="s">
        <v>1829</v>
      </c>
      <c r="F2130" t="s">
        <v>1829</v>
      </c>
      <c r="G2130" t="s">
        <v>1829</v>
      </c>
      <c r="H2130" t="s">
        <v>1829</v>
      </c>
      <c r="I2130" t="s">
        <v>1829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>
        <v>0</v>
      </c>
    </row>
    <row r="2131" spans="1:42" x14ac:dyDescent="0.2">
      <c r="A2131" t="s">
        <v>1829</v>
      </c>
      <c r="B2131" t="s">
        <v>1829</v>
      </c>
      <c r="C2131" t="s">
        <v>1829</v>
      </c>
      <c r="D2131" t="s">
        <v>1829</v>
      </c>
      <c r="E2131" t="s">
        <v>1829</v>
      </c>
      <c r="F2131" t="s">
        <v>1829</v>
      </c>
      <c r="G2131" t="s">
        <v>1829</v>
      </c>
      <c r="H2131" t="s">
        <v>1829</v>
      </c>
      <c r="I2131" t="s">
        <v>1829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>
        <v>0</v>
      </c>
      <c r="AI2131">
        <v>0</v>
      </c>
      <c r="AJ2131">
        <v>0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>
        <v>0</v>
      </c>
    </row>
    <row r="2132" spans="1:42" x14ac:dyDescent="0.2">
      <c r="A2132" t="s">
        <v>1829</v>
      </c>
      <c r="B2132" t="s">
        <v>1829</v>
      </c>
      <c r="C2132" t="s">
        <v>1829</v>
      </c>
      <c r="D2132" t="s">
        <v>1829</v>
      </c>
      <c r="E2132" t="s">
        <v>1829</v>
      </c>
      <c r="F2132" t="s">
        <v>1829</v>
      </c>
      <c r="G2132" t="s">
        <v>1829</v>
      </c>
      <c r="H2132" t="s">
        <v>1829</v>
      </c>
      <c r="I2132" t="s">
        <v>1829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  <c r="AG2132">
        <v>0</v>
      </c>
      <c r="AH2132">
        <v>0</v>
      </c>
      <c r="AI2132">
        <v>0</v>
      </c>
      <c r="AJ2132">
        <v>0</v>
      </c>
      <c r="AK2132">
        <v>0</v>
      </c>
      <c r="AL2132">
        <v>0</v>
      </c>
      <c r="AM2132">
        <v>0</v>
      </c>
      <c r="AN2132">
        <v>0</v>
      </c>
      <c r="AO2132">
        <v>0</v>
      </c>
      <c r="AP2132">
        <v>0</v>
      </c>
    </row>
    <row r="2133" spans="1:42" x14ac:dyDescent="0.2">
      <c r="A2133" t="s">
        <v>1829</v>
      </c>
      <c r="B2133" t="s">
        <v>1829</v>
      </c>
      <c r="C2133" t="s">
        <v>1829</v>
      </c>
      <c r="D2133" t="s">
        <v>1829</v>
      </c>
      <c r="E2133" t="s">
        <v>1829</v>
      </c>
      <c r="F2133" t="s">
        <v>1829</v>
      </c>
      <c r="G2133" t="s">
        <v>1829</v>
      </c>
      <c r="H2133" t="s">
        <v>1829</v>
      </c>
      <c r="I2133" t="s">
        <v>1829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>
        <v>0</v>
      </c>
      <c r="AI2133">
        <v>0</v>
      </c>
      <c r="AJ2133">
        <v>0</v>
      </c>
      <c r="AK2133">
        <v>0</v>
      </c>
      <c r="AL2133">
        <v>0</v>
      </c>
      <c r="AM2133">
        <v>0</v>
      </c>
      <c r="AN2133">
        <v>0</v>
      </c>
      <c r="AO2133">
        <v>0</v>
      </c>
      <c r="AP2133">
        <v>0</v>
      </c>
    </row>
    <row r="2134" spans="1:42" x14ac:dyDescent="0.2">
      <c r="A2134" t="s">
        <v>1829</v>
      </c>
      <c r="B2134" t="s">
        <v>1829</v>
      </c>
      <c r="C2134" t="s">
        <v>1829</v>
      </c>
      <c r="D2134" t="s">
        <v>1829</v>
      </c>
      <c r="E2134" t="s">
        <v>1829</v>
      </c>
      <c r="F2134" t="s">
        <v>1829</v>
      </c>
      <c r="G2134" t="s">
        <v>1829</v>
      </c>
      <c r="H2134" t="s">
        <v>1829</v>
      </c>
      <c r="I2134" t="s">
        <v>1829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  <c r="AG2134">
        <v>0</v>
      </c>
      <c r="AH2134">
        <v>0</v>
      </c>
      <c r="AI2134">
        <v>0</v>
      </c>
      <c r="AJ2134">
        <v>0</v>
      </c>
      <c r="AK2134">
        <v>0</v>
      </c>
      <c r="AL2134">
        <v>0</v>
      </c>
      <c r="AM2134">
        <v>0</v>
      </c>
      <c r="AN2134">
        <v>0</v>
      </c>
      <c r="AO2134">
        <v>0</v>
      </c>
      <c r="AP2134">
        <v>0</v>
      </c>
    </row>
    <row r="2135" spans="1:42" x14ac:dyDescent="0.2">
      <c r="A2135" t="s">
        <v>1829</v>
      </c>
      <c r="B2135" t="s">
        <v>1829</v>
      </c>
      <c r="C2135" t="s">
        <v>1829</v>
      </c>
      <c r="D2135" t="s">
        <v>1829</v>
      </c>
      <c r="E2135" t="s">
        <v>1829</v>
      </c>
      <c r="F2135" t="s">
        <v>1829</v>
      </c>
      <c r="G2135" t="s">
        <v>1829</v>
      </c>
      <c r="H2135" t="s">
        <v>1829</v>
      </c>
      <c r="I2135" t="s">
        <v>1829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>
        <v>0</v>
      </c>
      <c r="AH2135">
        <v>0</v>
      </c>
      <c r="AI2135">
        <v>0</v>
      </c>
      <c r="AJ2135">
        <v>0</v>
      </c>
      <c r="AK2135">
        <v>0</v>
      </c>
      <c r="AL2135">
        <v>0</v>
      </c>
      <c r="AM2135">
        <v>0</v>
      </c>
      <c r="AN2135">
        <v>0</v>
      </c>
      <c r="AO2135">
        <v>0</v>
      </c>
      <c r="AP2135">
        <v>0</v>
      </c>
    </row>
    <row r="2136" spans="1:42" x14ac:dyDescent="0.2">
      <c r="A2136" t="s">
        <v>1829</v>
      </c>
      <c r="B2136" t="s">
        <v>1829</v>
      </c>
      <c r="C2136" t="s">
        <v>1829</v>
      </c>
      <c r="D2136" t="s">
        <v>1829</v>
      </c>
      <c r="E2136" t="s">
        <v>1829</v>
      </c>
      <c r="F2136" t="s">
        <v>1829</v>
      </c>
      <c r="G2136" t="s">
        <v>1829</v>
      </c>
      <c r="H2136" t="s">
        <v>1829</v>
      </c>
      <c r="I2136" t="s">
        <v>1829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0</v>
      </c>
      <c r="AG2136">
        <v>0</v>
      </c>
      <c r="AH2136">
        <v>0</v>
      </c>
      <c r="AI2136">
        <v>0</v>
      </c>
      <c r="AJ2136">
        <v>0</v>
      </c>
      <c r="AK2136">
        <v>0</v>
      </c>
      <c r="AL2136">
        <v>0</v>
      </c>
      <c r="AM2136">
        <v>0</v>
      </c>
      <c r="AN2136">
        <v>0</v>
      </c>
      <c r="AO2136">
        <v>0</v>
      </c>
      <c r="AP2136">
        <v>0</v>
      </c>
    </row>
    <row r="2137" spans="1:42" x14ac:dyDescent="0.2">
      <c r="A2137" t="s">
        <v>1829</v>
      </c>
      <c r="B2137" t="s">
        <v>1829</v>
      </c>
      <c r="C2137" t="s">
        <v>1829</v>
      </c>
      <c r="D2137" t="s">
        <v>1829</v>
      </c>
      <c r="E2137" t="s">
        <v>1829</v>
      </c>
      <c r="F2137" t="s">
        <v>1829</v>
      </c>
      <c r="G2137" t="s">
        <v>1829</v>
      </c>
      <c r="H2137" t="s">
        <v>1829</v>
      </c>
      <c r="I2137" t="s">
        <v>1829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  <c r="AG2137">
        <v>0</v>
      </c>
      <c r="AH2137">
        <v>0</v>
      </c>
      <c r="AI2137">
        <v>0</v>
      </c>
      <c r="AJ2137">
        <v>0</v>
      </c>
      <c r="AK2137">
        <v>0</v>
      </c>
      <c r="AL2137">
        <v>0</v>
      </c>
      <c r="AM2137">
        <v>0</v>
      </c>
      <c r="AN2137">
        <v>0</v>
      </c>
      <c r="AO2137">
        <v>0</v>
      </c>
      <c r="AP2137">
        <v>0</v>
      </c>
    </row>
    <row r="2138" spans="1:42" x14ac:dyDescent="0.2">
      <c r="A2138" t="s">
        <v>1829</v>
      </c>
      <c r="B2138" t="s">
        <v>1829</v>
      </c>
      <c r="C2138" t="s">
        <v>1829</v>
      </c>
      <c r="D2138" t="s">
        <v>1829</v>
      </c>
      <c r="E2138" t="s">
        <v>1829</v>
      </c>
      <c r="F2138" t="s">
        <v>1829</v>
      </c>
      <c r="G2138" t="s">
        <v>1829</v>
      </c>
      <c r="H2138" t="s">
        <v>1829</v>
      </c>
      <c r="I2138" t="s">
        <v>1829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  <c r="AG2138">
        <v>0</v>
      </c>
      <c r="AH2138">
        <v>0</v>
      </c>
      <c r="AI2138">
        <v>0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>
        <v>0</v>
      </c>
    </row>
    <row r="2139" spans="1:42" x14ac:dyDescent="0.2">
      <c r="A2139" t="s">
        <v>1829</v>
      </c>
      <c r="B2139" t="s">
        <v>1829</v>
      </c>
      <c r="C2139" t="s">
        <v>1829</v>
      </c>
      <c r="D2139" t="s">
        <v>1829</v>
      </c>
      <c r="E2139" t="s">
        <v>1829</v>
      </c>
      <c r="F2139" t="s">
        <v>1829</v>
      </c>
      <c r="G2139" t="s">
        <v>1829</v>
      </c>
      <c r="H2139" t="s">
        <v>1829</v>
      </c>
      <c r="I2139" t="s">
        <v>1829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  <c r="AG2139">
        <v>0</v>
      </c>
      <c r="AH2139">
        <v>0</v>
      </c>
      <c r="AI2139">
        <v>0</v>
      </c>
      <c r="AJ2139">
        <v>0</v>
      </c>
      <c r="AK2139">
        <v>0</v>
      </c>
      <c r="AL2139">
        <v>0</v>
      </c>
      <c r="AM2139">
        <v>0</v>
      </c>
      <c r="AN2139">
        <v>0</v>
      </c>
      <c r="AO2139">
        <v>0</v>
      </c>
      <c r="AP2139">
        <v>0</v>
      </c>
    </row>
    <row r="2140" spans="1:42" x14ac:dyDescent="0.2">
      <c r="A2140" t="s">
        <v>1829</v>
      </c>
      <c r="B2140" t="s">
        <v>1829</v>
      </c>
      <c r="C2140" t="s">
        <v>1829</v>
      </c>
      <c r="D2140" t="s">
        <v>1829</v>
      </c>
      <c r="E2140" t="s">
        <v>1829</v>
      </c>
      <c r="F2140" t="s">
        <v>1829</v>
      </c>
      <c r="G2140" t="s">
        <v>1829</v>
      </c>
      <c r="H2140" t="s">
        <v>1829</v>
      </c>
      <c r="I2140" t="s">
        <v>1829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>
        <v>0</v>
      </c>
      <c r="AI2140">
        <v>0</v>
      </c>
      <c r="AJ2140">
        <v>0</v>
      </c>
      <c r="AK2140">
        <v>0</v>
      </c>
      <c r="AL2140">
        <v>0</v>
      </c>
      <c r="AM2140">
        <v>0</v>
      </c>
      <c r="AN2140">
        <v>0</v>
      </c>
      <c r="AO2140">
        <v>0</v>
      </c>
      <c r="AP2140">
        <v>0</v>
      </c>
    </row>
    <row r="2141" spans="1:42" x14ac:dyDescent="0.2">
      <c r="A2141" t="s">
        <v>1829</v>
      </c>
      <c r="B2141" t="s">
        <v>1829</v>
      </c>
      <c r="C2141" t="s">
        <v>1829</v>
      </c>
      <c r="D2141" t="s">
        <v>1829</v>
      </c>
      <c r="E2141" t="s">
        <v>1829</v>
      </c>
      <c r="F2141" t="s">
        <v>1829</v>
      </c>
      <c r="G2141" t="s">
        <v>1829</v>
      </c>
      <c r="H2141" t="s">
        <v>1829</v>
      </c>
      <c r="I2141" t="s">
        <v>1829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0</v>
      </c>
      <c r="AI2141">
        <v>0</v>
      </c>
      <c r="AJ2141">
        <v>0</v>
      </c>
      <c r="AK2141">
        <v>0</v>
      </c>
      <c r="AL2141">
        <v>0</v>
      </c>
      <c r="AM2141">
        <v>0</v>
      </c>
      <c r="AN2141">
        <v>0</v>
      </c>
      <c r="AO2141">
        <v>0</v>
      </c>
      <c r="AP2141">
        <v>0</v>
      </c>
    </row>
    <row r="2142" spans="1:42" x14ac:dyDescent="0.2">
      <c r="A2142" t="s">
        <v>1829</v>
      </c>
      <c r="B2142" t="s">
        <v>1829</v>
      </c>
      <c r="C2142" t="s">
        <v>1829</v>
      </c>
      <c r="D2142" t="s">
        <v>1829</v>
      </c>
      <c r="E2142" t="s">
        <v>1829</v>
      </c>
      <c r="F2142" t="s">
        <v>1829</v>
      </c>
      <c r="G2142" t="s">
        <v>1829</v>
      </c>
      <c r="H2142" t="s">
        <v>1829</v>
      </c>
      <c r="I2142" t="s">
        <v>1829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  <c r="AG2142">
        <v>0</v>
      </c>
      <c r="AH2142">
        <v>0</v>
      </c>
      <c r="AI2142">
        <v>0</v>
      </c>
      <c r="AJ2142">
        <v>0</v>
      </c>
      <c r="AK2142">
        <v>0</v>
      </c>
      <c r="AL2142">
        <v>0</v>
      </c>
      <c r="AM2142">
        <v>0</v>
      </c>
      <c r="AN2142">
        <v>0</v>
      </c>
      <c r="AO2142">
        <v>0</v>
      </c>
      <c r="AP2142">
        <v>0</v>
      </c>
    </row>
    <row r="2143" spans="1:42" x14ac:dyDescent="0.2">
      <c r="A2143" t="s">
        <v>1829</v>
      </c>
      <c r="B2143" t="s">
        <v>1829</v>
      </c>
      <c r="C2143" t="s">
        <v>1829</v>
      </c>
      <c r="D2143" t="s">
        <v>1829</v>
      </c>
      <c r="E2143" t="s">
        <v>1829</v>
      </c>
      <c r="F2143" t="s">
        <v>1829</v>
      </c>
      <c r="G2143" t="s">
        <v>1829</v>
      </c>
      <c r="H2143" t="s">
        <v>1829</v>
      </c>
      <c r="I2143" t="s">
        <v>1829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  <c r="AG2143">
        <v>0</v>
      </c>
      <c r="AH2143">
        <v>0</v>
      </c>
      <c r="AI2143">
        <v>0</v>
      </c>
      <c r="AJ2143">
        <v>0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>
        <v>0</v>
      </c>
    </row>
    <row r="2144" spans="1:42" x14ac:dyDescent="0.2">
      <c r="A2144" t="s">
        <v>1829</v>
      </c>
      <c r="B2144" t="s">
        <v>1829</v>
      </c>
      <c r="C2144" t="s">
        <v>1829</v>
      </c>
      <c r="D2144" t="s">
        <v>1829</v>
      </c>
      <c r="E2144" t="s">
        <v>1829</v>
      </c>
      <c r="F2144" t="s">
        <v>1829</v>
      </c>
      <c r="G2144" t="s">
        <v>1829</v>
      </c>
      <c r="H2144" t="s">
        <v>1829</v>
      </c>
      <c r="I2144" t="s">
        <v>1829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>
        <v>0</v>
      </c>
      <c r="AH2144">
        <v>0</v>
      </c>
      <c r="AI2144">
        <v>0</v>
      </c>
      <c r="AJ2144">
        <v>0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>
        <v>0</v>
      </c>
    </row>
    <row r="2145" spans="1:42" x14ac:dyDescent="0.2">
      <c r="A2145" t="s">
        <v>1829</v>
      </c>
      <c r="B2145" t="s">
        <v>1829</v>
      </c>
      <c r="C2145" t="s">
        <v>1829</v>
      </c>
      <c r="D2145" t="s">
        <v>1829</v>
      </c>
      <c r="E2145" t="s">
        <v>1829</v>
      </c>
      <c r="F2145" t="s">
        <v>1829</v>
      </c>
      <c r="G2145" t="s">
        <v>1829</v>
      </c>
      <c r="H2145" t="s">
        <v>1829</v>
      </c>
      <c r="I2145" t="s">
        <v>1829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  <c r="AG2145">
        <v>0</v>
      </c>
      <c r="AH2145">
        <v>0</v>
      </c>
      <c r="AI2145">
        <v>0</v>
      </c>
      <c r="AJ2145">
        <v>0</v>
      </c>
      <c r="AK2145">
        <v>0</v>
      </c>
      <c r="AL2145">
        <v>0</v>
      </c>
      <c r="AM2145">
        <v>0</v>
      </c>
      <c r="AN2145">
        <v>0</v>
      </c>
      <c r="AO2145">
        <v>0</v>
      </c>
      <c r="AP2145">
        <v>0</v>
      </c>
    </row>
    <row r="2146" spans="1:42" x14ac:dyDescent="0.2">
      <c r="A2146" t="s">
        <v>1829</v>
      </c>
      <c r="B2146" t="s">
        <v>1829</v>
      </c>
      <c r="C2146" t="s">
        <v>1829</v>
      </c>
      <c r="D2146" t="s">
        <v>1829</v>
      </c>
      <c r="E2146" t="s">
        <v>1829</v>
      </c>
      <c r="F2146" t="s">
        <v>1829</v>
      </c>
      <c r="G2146" t="s">
        <v>1829</v>
      </c>
      <c r="H2146" t="s">
        <v>1829</v>
      </c>
      <c r="I2146" t="s">
        <v>1829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>
        <v>0</v>
      </c>
      <c r="AH2146">
        <v>0</v>
      </c>
      <c r="AI2146">
        <v>0</v>
      </c>
      <c r="AJ2146">
        <v>0</v>
      </c>
      <c r="AK2146">
        <v>0</v>
      </c>
      <c r="AL2146">
        <v>0</v>
      </c>
      <c r="AM2146">
        <v>0</v>
      </c>
      <c r="AN2146">
        <v>0</v>
      </c>
      <c r="AO2146">
        <v>0</v>
      </c>
      <c r="AP2146">
        <v>0</v>
      </c>
    </row>
    <row r="2147" spans="1:42" x14ac:dyDescent="0.2">
      <c r="A2147" t="s">
        <v>1829</v>
      </c>
      <c r="B2147" t="s">
        <v>1829</v>
      </c>
      <c r="C2147" t="s">
        <v>1829</v>
      </c>
      <c r="D2147" t="s">
        <v>1829</v>
      </c>
      <c r="E2147" t="s">
        <v>1829</v>
      </c>
      <c r="F2147" t="s">
        <v>1829</v>
      </c>
      <c r="G2147" t="s">
        <v>1829</v>
      </c>
      <c r="H2147" t="s">
        <v>1829</v>
      </c>
      <c r="I2147" t="s">
        <v>1829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0</v>
      </c>
      <c r="AF2147">
        <v>0</v>
      </c>
      <c r="AG2147">
        <v>0</v>
      </c>
      <c r="AH2147">
        <v>0</v>
      </c>
      <c r="AI2147">
        <v>0</v>
      </c>
      <c r="AJ2147">
        <v>0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>
        <v>0</v>
      </c>
    </row>
    <row r="2148" spans="1:42" x14ac:dyDescent="0.2">
      <c r="A2148" t="s">
        <v>1829</v>
      </c>
      <c r="B2148" t="s">
        <v>1829</v>
      </c>
      <c r="C2148" t="s">
        <v>1829</v>
      </c>
      <c r="D2148" t="s">
        <v>1829</v>
      </c>
      <c r="E2148" t="s">
        <v>1829</v>
      </c>
      <c r="F2148" t="s">
        <v>1829</v>
      </c>
      <c r="G2148" t="s">
        <v>1829</v>
      </c>
      <c r="H2148" t="s">
        <v>1829</v>
      </c>
      <c r="I2148" t="s">
        <v>1829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0</v>
      </c>
      <c r="AF2148">
        <v>0</v>
      </c>
      <c r="AG2148">
        <v>0</v>
      </c>
      <c r="AH2148">
        <v>0</v>
      </c>
      <c r="AI2148">
        <v>0</v>
      </c>
      <c r="AJ2148">
        <v>0</v>
      </c>
      <c r="AK2148">
        <v>0</v>
      </c>
      <c r="AL2148">
        <v>0</v>
      </c>
      <c r="AM2148">
        <v>0</v>
      </c>
      <c r="AN2148">
        <v>0</v>
      </c>
      <c r="AO2148">
        <v>0</v>
      </c>
      <c r="AP2148">
        <v>0</v>
      </c>
    </row>
    <row r="2149" spans="1:42" x14ac:dyDescent="0.2">
      <c r="A2149" t="s">
        <v>1829</v>
      </c>
      <c r="B2149" t="s">
        <v>1829</v>
      </c>
      <c r="C2149" t="s">
        <v>1829</v>
      </c>
      <c r="D2149" t="s">
        <v>1829</v>
      </c>
      <c r="E2149" t="s">
        <v>1829</v>
      </c>
      <c r="F2149" t="s">
        <v>1829</v>
      </c>
      <c r="G2149" t="s">
        <v>1829</v>
      </c>
      <c r="H2149" t="s">
        <v>1829</v>
      </c>
      <c r="I2149" t="s">
        <v>1829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>
        <v>0</v>
      </c>
      <c r="AC2149">
        <v>0</v>
      </c>
      <c r="AD2149">
        <v>0</v>
      </c>
      <c r="AE2149">
        <v>0</v>
      </c>
      <c r="AF2149">
        <v>0</v>
      </c>
      <c r="AG2149">
        <v>0</v>
      </c>
      <c r="AH2149">
        <v>0</v>
      </c>
      <c r="AI2149">
        <v>0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0</v>
      </c>
      <c r="AP2149">
        <v>0</v>
      </c>
    </row>
    <row r="2150" spans="1:42" x14ac:dyDescent="0.2">
      <c r="A2150" t="s">
        <v>1829</v>
      </c>
      <c r="B2150" t="s">
        <v>1829</v>
      </c>
      <c r="C2150" t="s">
        <v>1829</v>
      </c>
      <c r="D2150" t="s">
        <v>1829</v>
      </c>
      <c r="E2150" t="s">
        <v>1829</v>
      </c>
      <c r="F2150" t="s">
        <v>1829</v>
      </c>
      <c r="G2150" t="s">
        <v>1829</v>
      </c>
      <c r="H2150" t="s">
        <v>1829</v>
      </c>
      <c r="I2150" t="s">
        <v>1829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0</v>
      </c>
      <c r="AG2150">
        <v>0</v>
      </c>
      <c r="AH2150">
        <v>0</v>
      </c>
      <c r="AI2150">
        <v>0</v>
      </c>
      <c r="AJ2150">
        <v>0</v>
      </c>
      <c r="AK2150">
        <v>0</v>
      </c>
      <c r="AL2150">
        <v>0</v>
      </c>
      <c r="AM2150">
        <v>0</v>
      </c>
      <c r="AN2150">
        <v>0</v>
      </c>
      <c r="AO2150">
        <v>0</v>
      </c>
      <c r="AP2150">
        <v>0</v>
      </c>
    </row>
    <row r="2151" spans="1:42" x14ac:dyDescent="0.2">
      <c r="A2151" t="s">
        <v>1829</v>
      </c>
      <c r="B2151" t="s">
        <v>1829</v>
      </c>
      <c r="C2151" t="s">
        <v>1829</v>
      </c>
      <c r="D2151" t="s">
        <v>1829</v>
      </c>
      <c r="E2151" t="s">
        <v>1829</v>
      </c>
      <c r="F2151" t="s">
        <v>1829</v>
      </c>
      <c r="G2151" t="s">
        <v>1829</v>
      </c>
      <c r="H2151" t="s">
        <v>1829</v>
      </c>
      <c r="I2151" t="s">
        <v>1829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  <c r="AG2151">
        <v>0</v>
      </c>
      <c r="AH2151">
        <v>0</v>
      </c>
      <c r="AI2151">
        <v>0</v>
      </c>
      <c r="AJ2151">
        <v>0</v>
      </c>
      <c r="AK2151">
        <v>0</v>
      </c>
      <c r="AL2151">
        <v>0</v>
      </c>
      <c r="AM2151">
        <v>0</v>
      </c>
      <c r="AN2151">
        <v>0</v>
      </c>
      <c r="AO2151">
        <v>0</v>
      </c>
      <c r="AP2151">
        <v>0</v>
      </c>
    </row>
    <row r="2152" spans="1:42" x14ac:dyDescent="0.2">
      <c r="A2152" t="s">
        <v>1829</v>
      </c>
      <c r="B2152" t="s">
        <v>1829</v>
      </c>
      <c r="C2152" t="s">
        <v>1829</v>
      </c>
      <c r="D2152" t="s">
        <v>1829</v>
      </c>
      <c r="E2152" t="s">
        <v>1829</v>
      </c>
      <c r="F2152" t="s">
        <v>1829</v>
      </c>
      <c r="G2152" t="s">
        <v>1829</v>
      </c>
      <c r="H2152" t="s">
        <v>1829</v>
      </c>
      <c r="I2152" t="s">
        <v>1829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0</v>
      </c>
      <c r="AG2152">
        <v>0</v>
      </c>
      <c r="AH2152">
        <v>0</v>
      </c>
      <c r="AI2152">
        <v>0</v>
      </c>
      <c r="AJ2152">
        <v>0</v>
      </c>
      <c r="AK2152">
        <v>0</v>
      </c>
      <c r="AL2152">
        <v>0</v>
      </c>
      <c r="AM2152">
        <v>0</v>
      </c>
      <c r="AN2152">
        <v>0</v>
      </c>
      <c r="AO2152">
        <v>0</v>
      </c>
      <c r="AP2152">
        <v>0</v>
      </c>
    </row>
    <row r="2153" spans="1:42" x14ac:dyDescent="0.2">
      <c r="A2153" t="s">
        <v>1829</v>
      </c>
      <c r="B2153" t="s">
        <v>1829</v>
      </c>
      <c r="C2153" t="s">
        <v>1829</v>
      </c>
      <c r="D2153" t="s">
        <v>1829</v>
      </c>
      <c r="E2153" t="s">
        <v>1829</v>
      </c>
      <c r="F2153" t="s">
        <v>1829</v>
      </c>
      <c r="G2153" t="s">
        <v>1829</v>
      </c>
      <c r="H2153" t="s">
        <v>1829</v>
      </c>
      <c r="I2153" t="s">
        <v>1829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>
        <v>0</v>
      </c>
      <c r="AH2153">
        <v>0</v>
      </c>
      <c r="AI2153">
        <v>0</v>
      </c>
      <c r="AJ2153">
        <v>0</v>
      </c>
      <c r="AK2153">
        <v>0</v>
      </c>
      <c r="AL2153">
        <v>0</v>
      </c>
      <c r="AM2153">
        <v>0</v>
      </c>
      <c r="AN2153">
        <v>0</v>
      </c>
      <c r="AO2153">
        <v>0</v>
      </c>
      <c r="AP2153">
        <v>0</v>
      </c>
    </row>
    <row r="2154" spans="1:42" x14ac:dyDescent="0.2">
      <c r="A2154" t="s">
        <v>1829</v>
      </c>
      <c r="B2154" t="s">
        <v>1829</v>
      </c>
      <c r="C2154" t="s">
        <v>1829</v>
      </c>
      <c r="D2154" t="s">
        <v>1829</v>
      </c>
      <c r="E2154" t="s">
        <v>1829</v>
      </c>
      <c r="F2154" t="s">
        <v>1829</v>
      </c>
      <c r="G2154" t="s">
        <v>1829</v>
      </c>
      <c r="H2154" t="s">
        <v>1829</v>
      </c>
      <c r="I2154" t="s">
        <v>1829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0</v>
      </c>
      <c r="AG2154">
        <v>0</v>
      </c>
      <c r="AH2154">
        <v>0</v>
      </c>
      <c r="AI2154">
        <v>0</v>
      </c>
      <c r="AJ2154">
        <v>0</v>
      </c>
      <c r="AK2154">
        <v>0</v>
      </c>
      <c r="AL2154">
        <v>0</v>
      </c>
      <c r="AM2154">
        <v>0</v>
      </c>
      <c r="AN2154">
        <v>0</v>
      </c>
      <c r="AO2154">
        <v>0</v>
      </c>
      <c r="AP2154">
        <v>0</v>
      </c>
    </row>
    <row r="2155" spans="1:42" x14ac:dyDescent="0.2">
      <c r="A2155" t="s">
        <v>1829</v>
      </c>
      <c r="B2155" t="s">
        <v>1829</v>
      </c>
      <c r="C2155" t="s">
        <v>1829</v>
      </c>
      <c r="D2155" t="s">
        <v>1829</v>
      </c>
      <c r="E2155" t="s">
        <v>1829</v>
      </c>
      <c r="F2155" t="s">
        <v>1829</v>
      </c>
      <c r="G2155" t="s">
        <v>1829</v>
      </c>
      <c r="H2155" t="s">
        <v>1829</v>
      </c>
      <c r="I2155" t="s">
        <v>1829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>
        <v>0</v>
      </c>
      <c r="AI2155">
        <v>0</v>
      </c>
      <c r="AJ2155">
        <v>0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>
        <v>0</v>
      </c>
    </row>
    <row r="2156" spans="1:42" x14ac:dyDescent="0.2">
      <c r="A2156" t="s">
        <v>1829</v>
      </c>
      <c r="B2156" t="s">
        <v>1829</v>
      </c>
      <c r="C2156" t="s">
        <v>1829</v>
      </c>
      <c r="D2156" t="s">
        <v>1829</v>
      </c>
      <c r="E2156" t="s">
        <v>1829</v>
      </c>
      <c r="F2156" t="s">
        <v>1829</v>
      </c>
      <c r="G2156" t="s">
        <v>1829</v>
      </c>
      <c r="H2156" t="s">
        <v>1829</v>
      </c>
      <c r="I2156" t="s">
        <v>1829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0</v>
      </c>
      <c r="AG2156">
        <v>0</v>
      </c>
      <c r="AH2156">
        <v>0</v>
      </c>
      <c r="AI2156">
        <v>0</v>
      </c>
      <c r="AJ2156">
        <v>0</v>
      </c>
      <c r="AK2156">
        <v>0</v>
      </c>
      <c r="AL2156">
        <v>0</v>
      </c>
      <c r="AM2156">
        <v>0</v>
      </c>
      <c r="AN2156">
        <v>0</v>
      </c>
      <c r="AO2156">
        <v>0</v>
      </c>
      <c r="AP2156">
        <v>0</v>
      </c>
    </row>
    <row r="2157" spans="1:42" x14ac:dyDescent="0.2">
      <c r="A2157" t="s">
        <v>1829</v>
      </c>
      <c r="B2157" t="s">
        <v>1829</v>
      </c>
      <c r="C2157" t="s">
        <v>1829</v>
      </c>
      <c r="D2157" t="s">
        <v>1829</v>
      </c>
      <c r="E2157" t="s">
        <v>1829</v>
      </c>
      <c r="F2157" t="s">
        <v>1829</v>
      </c>
      <c r="G2157" t="s">
        <v>1829</v>
      </c>
      <c r="H2157" t="s">
        <v>1829</v>
      </c>
      <c r="I2157" t="s">
        <v>1829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>
        <v>0</v>
      </c>
      <c r="AI2157">
        <v>0</v>
      </c>
      <c r="AJ2157">
        <v>0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>
        <v>0</v>
      </c>
    </row>
    <row r="2158" spans="1:42" x14ac:dyDescent="0.2">
      <c r="A2158" t="s">
        <v>1829</v>
      </c>
      <c r="B2158" t="s">
        <v>1829</v>
      </c>
      <c r="C2158" t="s">
        <v>1829</v>
      </c>
      <c r="D2158" t="s">
        <v>1829</v>
      </c>
      <c r="E2158" t="s">
        <v>1829</v>
      </c>
      <c r="F2158" t="s">
        <v>1829</v>
      </c>
      <c r="G2158" t="s">
        <v>1829</v>
      </c>
      <c r="H2158" t="s">
        <v>1829</v>
      </c>
      <c r="I2158" t="s">
        <v>1829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0</v>
      </c>
      <c r="AH2158">
        <v>0</v>
      </c>
      <c r="AI2158">
        <v>0</v>
      </c>
      <c r="AJ2158">
        <v>0</v>
      </c>
      <c r="AK2158">
        <v>0</v>
      </c>
      <c r="AL2158">
        <v>0</v>
      </c>
      <c r="AM2158">
        <v>0</v>
      </c>
      <c r="AN2158">
        <v>0</v>
      </c>
      <c r="AO2158">
        <v>0</v>
      </c>
      <c r="AP2158">
        <v>0</v>
      </c>
    </row>
    <row r="2159" spans="1:42" x14ac:dyDescent="0.2">
      <c r="A2159" t="s">
        <v>1829</v>
      </c>
      <c r="B2159" t="s">
        <v>1829</v>
      </c>
      <c r="C2159" t="s">
        <v>1829</v>
      </c>
      <c r="D2159" t="s">
        <v>1829</v>
      </c>
      <c r="E2159" t="s">
        <v>1829</v>
      </c>
      <c r="F2159" t="s">
        <v>1829</v>
      </c>
      <c r="G2159" t="s">
        <v>1829</v>
      </c>
      <c r="H2159" t="s">
        <v>1829</v>
      </c>
      <c r="I2159" t="s">
        <v>1829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  <c r="AG2159">
        <v>0</v>
      </c>
      <c r="AH2159">
        <v>0</v>
      </c>
      <c r="AI2159">
        <v>0</v>
      </c>
      <c r="AJ2159">
        <v>0</v>
      </c>
      <c r="AK2159">
        <v>0</v>
      </c>
      <c r="AL2159">
        <v>0</v>
      </c>
      <c r="AM2159">
        <v>0</v>
      </c>
      <c r="AN2159">
        <v>0</v>
      </c>
      <c r="AO2159">
        <v>0</v>
      </c>
      <c r="AP2159">
        <v>0</v>
      </c>
    </row>
    <row r="2160" spans="1:42" x14ac:dyDescent="0.2">
      <c r="A2160" t="s">
        <v>1829</v>
      </c>
      <c r="B2160" t="s">
        <v>1829</v>
      </c>
      <c r="C2160" t="s">
        <v>1829</v>
      </c>
      <c r="D2160" t="s">
        <v>1829</v>
      </c>
      <c r="E2160" t="s">
        <v>1829</v>
      </c>
      <c r="F2160" t="s">
        <v>1829</v>
      </c>
      <c r="G2160" t="s">
        <v>1829</v>
      </c>
      <c r="H2160" t="s">
        <v>1829</v>
      </c>
      <c r="I2160" t="s">
        <v>1829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0</v>
      </c>
      <c r="AG2160">
        <v>0</v>
      </c>
      <c r="AH2160">
        <v>0</v>
      </c>
      <c r="AI2160">
        <v>0</v>
      </c>
      <c r="AJ2160">
        <v>0</v>
      </c>
      <c r="AK2160">
        <v>0</v>
      </c>
      <c r="AL2160">
        <v>0</v>
      </c>
      <c r="AM2160">
        <v>0</v>
      </c>
      <c r="AN2160">
        <v>0</v>
      </c>
      <c r="AO2160">
        <v>0</v>
      </c>
      <c r="AP2160">
        <v>0</v>
      </c>
    </row>
    <row r="2161" spans="1:42" x14ac:dyDescent="0.2">
      <c r="A2161" t="s">
        <v>1829</v>
      </c>
      <c r="B2161" t="s">
        <v>1829</v>
      </c>
      <c r="C2161" t="s">
        <v>1829</v>
      </c>
      <c r="D2161" t="s">
        <v>1829</v>
      </c>
      <c r="E2161" t="s">
        <v>1829</v>
      </c>
      <c r="F2161" t="s">
        <v>1829</v>
      </c>
      <c r="G2161" t="s">
        <v>1829</v>
      </c>
      <c r="H2161" t="s">
        <v>1829</v>
      </c>
      <c r="I2161" t="s">
        <v>1829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0</v>
      </c>
      <c r="AH2161">
        <v>0</v>
      </c>
      <c r="AI2161">
        <v>0</v>
      </c>
      <c r="AJ2161">
        <v>0</v>
      </c>
      <c r="AK2161">
        <v>0</v>
      </c>
      <c r="AL2161">
        <v>0</v>
      </c>
      <c r="AM2161">
        <v>0</v>
      </c>
      <c r="AN2161">
        <v>0</v>
      </c>
      <c r="AO2161">
        <v>0</v>
      </c>
      <c r="AP2161">
        <v>0</v>
      </c>
    </row>
    <row r="2162" spans="1:42" x14ac:dyDescent="0.2">
      <c r="A2162" t="s">
        <v>1829</v>
      </c>
      <c r="B2162" t="s">
        <v>1829</v>
      </c>
      <c r="C2162" t="s">
        <v>1829</v>
      </c>
      <c r="D2162" t="s">
        <v>1829</v>
      </c>
      <c r="E2162" t="s">
        <v>1829</v>
      </c>
      <c r="F2162" t="s">
        <v>1829</v>
      </c>
      <c r="G2162" t="s">
        <v>1829</v>
      </c>
      <c r="H2162" t="s">
        <v>1829</v>
      </c>
      <c r="I2162" t="s">
        <v>1829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>
        <v>0</v>
      </c>
      <c r="AH2162">
        <v>0</v>
      </c>
      <c r="AI2162">
        <v>0</v>
      </c>
      <c r="AJ2162">
        <v>0</v>
      </c>
      <c r="AK2162">
        <v>0</v>
      </c>
      <c r="AL2162">
        <v>0</v>
      </c>
      <c r="AM2162">
        <v>0</v>
      </c>
      <c r="AN2162">
        <v>0</v>
      </c>
      <c r="AO2162">
        <v>0</v>
      </c>
      <c r="AP2162">
        <v>0</v>
      </c>
    </row>
    <row r="2163" spans="1:42" x14ac:dyDescent="0.2">
      <c r="A2163" t="s">
        <v>1829</v>
      </c>
      <c r="B2163" t="s">
        <v>1829</v>
      </c>
      <c r="C2163" t="s">
        <v>1829</v>
      </c>
      <c r="D2163" t="s">
        <v>1829</v>
      </c>
      <c r="E2163" t="s">
        <v>1829</v>
      </c>
      <c r="F2163" t="s">
        <v>1829</v>
      </c>
      <c r="G2163" t="s">
        <v>1829</v>
      </c>
      <c r="H2163" t="s">
        <v>1829</v>
      </c>
      <c r="I2163" t="s">
        <v>1829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0</v>
      </c>
      <c r="AG2163">
        <v>0</v>
      </c>
      <c r="AH2163">
        <v>0</v>
      </c>
      <c r="AI2163">
        <v>0</v>
      </c>
      <c r="AJ2163">
        <v>0</v>
      </c>
      <c r="AK2163">
        <v>0</v>
      </c>
      <c r="AL2163">
        <v>0</v>
      </c>
      <c r="AM2163">
        <v>0</v>
      </c>
      <c r="AN2163">
        <v>0</v>
      </c>
      <c r="AO2163">
        <v>0</v>
      </c>
      <c r="AP2163">
        <v>0</v>
      </c>
    </row>
    <row r="2164" spans="1:42" x14ac:dyDescent="0.2">
      <c r="A2164" t="s">
        <v>1829</v>
      </c>
      <c r="B2164" t="s">
        <v>1829</v>
      </c>
      <c r="C2164" t="s">
        <v>1829</v>
      </c>
      <c r="D2164" t="s">
        <v>1829</v>
      </c>
      <c r="E2164" t="s">
        <v>1829</v>
      </c>
      <c r="F2164" t="s">
        <v>1829</v>
      </c>
      <c r="G2164" t="s">
        <v>1829</v>
      </c>
      <c r="H2164" t="s">
        <v>1829</v>
      </c>
      <c r="I2164" t="s">
        <v>1829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>
        <v>0</v>
      </c>
      <c r="AH2164">
        <v>0</v>
      </c>
      <c r="AI2164">
        <v>0</v>
      </c>
      <c r="AJ2164">
        <v>0</v>
      </c>
      <c r="AK2164">
        <v>0</v>
      </c>
      <c r="AL2164">
        <v>0</v>
      </c>
      <c r="AM2164">
        <v>0</v>
      </c>
      <c r="AN2164">
        <v>0</v>
      </c>
      <c r="AO2164">
        <v>0</v>
      </c>
      <c r="AP2164">
        <v>0</v>
      </c>
    </row>
    <row r="2165" spans="1:42" x14ac:dyDescent="0.2">
      <c r="A2165" t="s">
        <v>1829</v>
      </c>
      <c r="B2165" t="s">
        <v>1829</v>
      </c>
      <c r="C2165" t="s">
        <v>1829</v>
      </c>
      <c r="D2165" t="s">
        <v>1829</v>
      </c>
      <c r="E2165" t="s">
        <v>1829</v>
      </c>
      <c r="F2165" t="s">
        <v>1829</v>
      </c>
      <c r="G2165" t="s">
        <v>1829</v>
      </c>
      <c r="H2165" t="s">
        <v>1829</v>
      </c>
      <c r="I2165" t="s">
        <v>1829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>
        <v>0</v>
      </c>
      <c r="AH2165">
        <v>0</v>
      </c>
      <c r="AI2165">
        <v>0</v>
      </c>
      <c r="AJ2165">
        <v>0</v>
      </c>
      <c r="AK2165">
        <v>0</v>
      </c>
      <c r="AL2165">
        <v>0</v>
      </c>
      <c r="AM2165">
        <v>0</v>
      </c>
      <c r="AN2165">
        <v>0</v>
      </c>
      <c r="AO2165">
        <v>0</v>
      </c>
      <c r="AP2165">
        <v>0</v>
      </c>
    </row>
    <row r="2166" spans="1:42" x14ac:dyDescent="0.2">
      <c r="A2166" t="s">
        <v>1829</v>
      </c>
      <c r="B2166" t="s">
        <v>1829</v>
      </c>
      <c r="C2166" t="s">
        <v>1829</v>
      </c>
      <c r="D2166" t="s">
        <v>1829</v>
      </c>
      <c r="E2166" t="s">
        <v>1829</v>
      </c>
      <c r="F2166" t="s">
        <v>1829</v>
      </c>
      <c r="G2166" t="s">
        <v>1829</v>
      </c>
      <c r="H2166" t="s">
        <v>1829</v>
      </c>
      <c r="I2166" t="s">
        <v>1829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>
        <v>0</v>
      </c>
      <c r="AI2166">
        <v>0</v>
      </c>
      <c r="AJ2166">
        <v>0</v>
      </c>
      <c r="AK2166">
        <v>0</v>
      </c>
      <c r="AL2166">
        <v>0</v>
      </c>
      <c r="AM2166">
        <v>0</v>
      </c>
      <c r="AN2166">
        <v>0</v>
      </c>
      <c r="AO2166">
        <v>0</v>
      </c>
      <c r="AP2166">
        <v>0</v>
      </c>
    </row>
    <row r="2167" spans="1:42" x14ac:dyDescent="0.2">
      <c r="A2167" t="s">
        <v>1829</v>
      </c>
      <c r="B2167" t="s">
        <v>1829</v>
      </c>
      <c r="C2167" t="s">
        <v>1829</v>
      </c>
      <c r="D2167" t="s">
        <v>1829</v>
      </c>
      <c r="E2167" t="s">
        <v>1829</v>
      </c>
      <c r="F2167" t="s">
        <v>1829</v>
      </c>
      <c r="G2167" t="s">
        <v>1829</v>
      </c>
      <c r="H2167" t="s">
        <v>1829</v>
      </c>
      <c r="I2167" t="s">
        <v>1829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0</v>
      </c>
      <c r="AG2167">
        <v>0</v>
      </c>
      <c r="AH2167">
        <v>0</v>
      </c>
      <c r="AI2167">
        <v>0</v>
      </c>
      <c r="AJ2167">
        <v>0</v>
      </c>
      <c r="AK2167">
        <v>0</v>
      </c>
      <c r="AL2167">
        <v>0</v>
      </c>
      <c r="AM2167">
        <v>0</v>
      </c>
      <c r="AN2167">
        <v>0</v>
      </c>
      <c r="AO2167">
        <v>0</v>
      </c>
      <c r="AP2167">
        <v>0</v>
      </c>
    </row>
    <row r="2168" spans="1:42" x14ac:dyDescent="0.2">
      <c r="A2168" t="s">
        <v>1829</v>
      </c>
      <c r="B2168" t="s">
        <v>1829</v>
      </c>
      <c r="C2168" t="s">
        <v>1829</v>
      </c>
      <c r="D2168" t="s">
        <v>1829</v>
      </c>
      <c r="E2168" t="s">
        <v>1829</v>
      </c>
      <c r="F2168" t="s">
        <v>1829</v>
      </c>
      <c r="G2168" t="s">
        <v>1829</v>
      </c>
      <c r="H2168" t="s">
        <v>1829</v>
      </c>
      <c r="I2168" t="s">
        <v>1829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0</v>
      </c>
      <c r="AG2168">
        <v>0</v>
      </c>
      <c r="AH2168">
        <v>0</v>
      </c>
      <c r="AI2168">
        <v>0</v>
      </c>
      <c r="AJ2168">
        <v>0</v>
      </c>
      <c r="AK2168">
        <v>0</v>
      </c>
      <c r="AL2168">
        <v>0</v>
      </c>
      <c r="AM2168">
        <v>0</v>
      </c>
      <c r="AN2168">
        <v>0</v>
      </c>
      <c r="AO2168">
        <v>0</v>
      </c>
      <c r="AP2168">
        <v>0</v>
      </c>
    </row>
    <row r="2169" spans="1:42" x14ac:dyDescent="0.2">
      <c r="A2169" t="s">
        <v>1829</v>
      </c>
      <c r="B2169" t="s">
        <v>1829</v>
      </c>
      <c r="C2169" t="s">
        <v>1829</v>
      </c>
      <c r="D2169" t="s">
        <v>1829</v>
      </c>
      <c r="E2169" t="s">
        <v>1829</v>
      </c>
      <c r="F2169" t="s">
        <v>1829</v>
      </c>
      <c r="G2169" t="s">
        <v>1829</v>
      </c>
      <c r="H2169" t="s">
        <v>1829</v>
      </c>
      <c r="I2169" t="s">
        <v>1829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>
        <v>0</v>
      </c>
      <c r="AH2169">
        <v>0</v>
      </c>
      <c r="AI2169">
        <v>0</v>
      </c>
      <c r="AJ2169">
        <v>0</v>
      </c>
      <c r="AK2169">
        <v>0</v>
      </c>
      <c r="AL2169">
        <v>0</v>
      </c>
      <c r="AM2169">
        <v>0</v>
      </c>
      <c r="AN2169">
        <v>0</v>
      </c>
      <c r="AO2169">
        <v>0</v>
      </c>
      <c r="AP2169">
        <v>0</v>
      </c>
    </row>
    <row r="2170" spans="1:42" x14ac:dyDescent="0.2">
      <c r="A2170" t="s">
        <v>1829</v>
      </c>
      <c r="B2170" t="s">
        <v>1829</v>
      </c>
      <c r="C2170" t="s">
        <v>1829</v>
      </c>
      <c r="D2170" t="s">
        <v>1829</v>
      </c>
      <c r="E2170" t="s">
        <v>1829</v>
      </c>
      <c r="F2170" t="s">
        <v>1829</v>
      </c>
      <c r="G2170" t="s">
        <v>1829</v>
      </c>
      <c r="H2170" t="s">
        <v>1829</v>
      </c>
      <c r="I2170" t="s">
        <v>1829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  <c r="AG2170">
        <v>0</v>
      </c>
      <c r="AH2170">
        <v>0</v>
      </c>
      <c r="AI2170">
        <v>0</v>
      </c>
      <c r="AJ2170">
        <v>0</v>
      </c>
      <c r="AK2170">
        <v>0</v>
      </c>
      <c r="AL2170">
        <v>0</v>
      </c>
      <c r="AM2170">
        <v>0</v>
      </c>
      <c r="AN2170">
        <v>0</v>
      </c>
      <c r="AO2170">
        <v>0</v>
      </c>
      <c r="AP2170">
        <v>0</v>
      </c>
    </row>
    <row r="2171" spans="1:42" x14ac:dyDescent="0.2">
      <c r="A2171" t="s">
        <v>1829</v>
      </c>
      <c r="B2171" t="s">
        <v>1829</v>
      </c>
      <c r="C2171" t="s">
        <v>1829</v>
      </c>
      <c r="D2171" t="s">
        <v>1829</v>
      </c>
      <c r="E2171" t="s">
        <v>1829</v>
      </c>
      <c r="F2171" t="s">
        <v>1829</v>
      </c>
      <c r="G2171" t="s">
        <v>1829</v>
      </c>
      <c r="H2171" t="s">
        <v>1829</v>
      </c>
      <c r="I2171" t="s">
        <v>1829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>
        <v>0</v>
      </c>
      <c r="AH2171">
        <v>0</v>
      </c>
      <c r="AI2171">
        <v>0</v>
      </c>
      <c r="AJ2171">
        <v>0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</row>
    <row r="2172" spans="1:42" x14ac:dyDescent="0.2">
      <c r="A2172" t="s">
        <v>1829</v>
      </c>
      <c r="B2172" t="s">
        <v>1829</v>
      </c>
      <c r="C2172" t="s">
        <v>1829</v>
      </c>
      <c r="D2172" t="s">
        <v>1829</v>
      </c>
      <c r="E2172" t="s">
        <v>1829</v>
      </c>
      <c r="F2172" t="s">
        <v>1829</v>
      </c>
      <c r="G2172" t="s">
        <v>1829</v>
      </c>
      <c r="H2172" t="s">
        <v>1829</v>
      </c>
      <c r="I2172" t="s">
        <v>1829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0</v>
      </c>
      <c r="AG2172">
        <v>0</v>
      </c>
      <c r="AH2172">
        <v>0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0</v>
      </c>
      <c r="AO2172">
        <v>0</v>
      </c>
      <c r="AP2172">
        <v>0</v>
      </c>
    </row>
    <row r="2173" spans="1:42" x14ac:dyDescent="0.2">
      <c r="A2173" t="s">
        <v>1829</v>
      </c>
      <c r="B2173" t="s">
        <v>1829</v>
      </c>
      <c r="C2173" t="s">
        <v>1829</v>
      </c>
      <c r="D2173" t="s">
        <v>1829</v>
      </c>
      <c r="E2173" t="s">
        <v>1829</v>
      </c>
      <c r="F2173" t="s">
        <v>1829</v>
      </c>
      <c r="G2173" t="s">
        <v>1829</v>
      </c>
      <c r="H2173" t="s">
        <v>1829</v>
      </c>
      <c r="I2173" t="s">
        <v>1829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0</v>
      </c>
      <c r="AG2173">
        <v>0</v>
      </c>
      <c r="AH2173">
        <v>0</v>
      </c>
      <c r="AI2173">
        <v>0</v>
      </c>
      <c r="AJ2173">
        <v>0</v>
      </c>
      <c r="AK2173">
        <v>0</v>
      </c>
      <c r="AL2173">
        <v>0</v>
      </c>
      <c r="AM2173">
        <v>0</v>
      </c>
      <c r="AN2173">
        <v>0</v>
      </c>
      <c r="AO2173">
        <v>0</v>
      </c>
      <c r="AP2173">
        <v>0</v>
      </c>
    </row>
    <row r="2174" spans="1:42" x14ac:dyDescent="0.2">
      <c r="A2174" t="s">
        <v>1829</v>
      </c>
      <c r="B2174" t="s">
        <v>1829</v>
      </c>
      <c r="C2174" t="s">
        <v>1829</v>
      </c>
      <c r="D2174" t="s">
        <v>1829</v>
      </c>
      <c r="E2174" t="s">
        <v>1829</v>
      </c>
      <c r="F2174" t="s">
        <v>1829</v>
      </c>
      <c r="G2174" t="s">
        <v>1829</v>
      </c>
      <c r="H2174" t="s">
        <v>1829</v>
      </c>
      <c r="I2174" t="s">
        <v>1829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  <c r="AG2174">
        <v>0</v>
      </c>
      <c r="AH2174">
        <v>0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</row>
    <row r="2175" spans="1:42" x14ac:dyDescent="0.2">
      <c r="A2175" t="s">
        <v>1829</v>
      </c>
      <c r="B2175" t="s">
        <v>1829</v>
      </c>
      <c r="C2175" t="s">
        <v>1829</v>
      </c>
      <c r="D2175" t="s">
        <v>1829</v>
      </c>
      <c r="E2175" t="s">
        <v>1829</v>
      </c>
      <c r="F2175" t="s">
        <v>1829</v>
      </c>
      <c r="G2175" t="s">
        <v>1829</v>
      </c>
      <c r="H2175" t="s">
        <v>1829</v>
      </c>
      <c r="I2175" t="s">
        <v>1829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  <c r="AG2175">
        <v>0</v>
      </c>
      <c r="AH2175">
        <v>0</v>
      </c>
      <c r="AI2175">
        <v>0</v>
      </c>
      <c r="AJ2175">
        <v>0</v>
      </c>
      <c r="AK2175">
        <v>0</v>
      </c>
      <c r="AL2175">
        <v>0</v>
      </c>
      <c r="AM2175">
        <v>0</v>
      </c>
      <c r="AN2175">
        <v>0</v>
      </c>
      <c r="AO2175">
        <v>0</v>
      </c>
      <c r="AP2175">
        <v>0</v>
      </c>
    </row>
    <row r="2176" spans="1:42" x14ac:dyDescent="0.2">
      <c r="A2176" t="s">
        <v>1829</v>
      </c>
      <c r="B2176" t="s">
        <v>1829</v>
      </c>
      <c r="C2176" t="s">
        <v>1829</v>
      </c>
      <c r="D2176" t="s">
        <v>1829</v>
      </c>
      <c r="E2176" t="s">
        <v>1829</v>
      </c>
      <c r="F2176" t="s">
        <v>1829</v>
      </c>
      <c r="G2176" t="s">
        <v>1829</v>
      </c>
      <c r="H2176" t="s">
        <v>1829</v>
      </c>
      <c r="I2176" t="s">
        <v>1829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  <c r="AH2176">
        <v>0</v>
      </c>
      <c r="AI2176">
        <v>0</v>
      </c>
      <c r="AJ2176">
        <v>0</v>
      </c>
      <c r="AK2176">
        <v>0</v>
      </c>
      <c r="AL2176">
        <v>0</v>
      </c>
      <c r="AM2176">
        <v>0</v>
      </c>
      <c r="AN2176">
        <v>0</v>
      </c>
      <c r="AO2176">
        <v>0</v>
      </c>
      <c r="AP2176">
        <v>0</v>
      </c>
    </row>
    <row r="2177" spans="1:42" x14ac:dyDescent="0.2">
      <c r="A2177" t="s">
        <v>1829</v>
      </c>
      <c r="B2177" t="s">
        <v>1829</v>
      </c>
      <c r="C2177" t="s">
        <v>1829</v>
      </c>
      <c r="D2177" t="s">
        <v>1829</v>
      </c>
      <c r="E2177" t="s">
        <v>1829</v>
      </c>
      <c r="F2177" t="s">
        <v>1829</v>
      </c>
      <c r="G2177" t="s">
        <v>1829</v>
      </c>
      <c r="H2177" t="s">
        <v>1829</v>
      </c>
      <c r="I2177" t="s">
        <v>1829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  <c r="AG2177">
        <v>0</v>
      </c>
      <c r="AH2177">
        <v>0</v>
      </c>
      <c r="AI2177">
        <v>0</v>
      </c>
      <c r="AJ2177">
        <v>0</v>
      </c>
      <c r="AK2177">
        <v>0</v>
      </c>
      <c r="AL2177">
        <v>0</v>
      </c>
      <c r="AM2177">
        <v>0</v>
      </c>
      <c r="AN2177">
        <v>0</v>
      </c>
      <c r="AO2177">
        <v>0</v>
      </c>
      <c r="AP2177">
        <v>0</v>
      </c>
    </row>
    <row r="2178" spans="1:42" x14ac:dyDescent="0.2">
      <c r="A2178" t="s">
        <v>1829</v>
      </c>
      <c r="B2178" t="s">
        <v>1829</v>
      </c>
      <c r="C2178" t="s">
        <v>1829</v>
      </c>
      <c r="D2178" t="s">
        <v>1829</v>
      </c>
      <c r="E2178" t="s">
        <v>1829</v>
      </c>
      <c r="F2178" t="s">
        <v>1829</v>
      </c>
      <c r="G2178" t="s">
        <v>1829</v>
      </c>
      <c r="H2178" t="s">
        <v>1829</v>
      </c>
      <c r="I2178" t="s">
        <v>1829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>
        <v>0</v>
      </c>
      <c r="AI2178">
        <v>0</v>
      </c>
      <c r="AJ2178">
        <v>0</v>
      </c>
      <c r="AK2178">
        <v>0</v>
      </c>
      <c r="AL2178">
        <v>0</v>
      </c>
      <c r="AM2178">
        <v>0</v>
      </c>
      <c r="AN2178">
        <v>0</v>
      </c>
      <c r="AO2178">
        <v>0</v>
      </c>
      <c r="AP2178">
        <v>0</v>
      </c>
    </row>
    <row r="2179" spans="1:42" x14ac:dyDescent="0.2">
      <c r="A2179" t="s">
        <v>1829</v>
      </c>
      <c r="B2179" t="s">
        <v>1829</v>
      </c>
      <c r="C2179" t="s">
        <v>1829</v>
      </c>
      <c r="D2179" t="s">
        <v>1829</v>
      </c>
      <c r="E2179" t="s">
        <v>1829</v>
      </c>
      <c r="F2179" t="s">
        <v>1829</v>
      </c>
      <c r="G2179" t="s">
        <v>1829</v>
      </c>
      <c r="H2179" t="s">
        <v>1829</v>
      </c>
      <c r="I2179" t="s">
        <v>1829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  <c r="AG2179">
        <v>0</v>
      </c>
      <c r="AH2179">
        <v>0</v>
      </c>
      <c r="AI2179">
        <v>0</v>
      </c>
      <c r="AJ2179">
        <v>0</v>
      </c>
      <c r="AK2179">
        <v>0</v>
      </c>
      <c r="AL2179">
        <v>0</v>
      </c>
      <c r="AM2179">
        <v>0</v>
      </c>
      <c r="AN2179">
        <v>0</v>
      </c>
      <c r="AO2179">
        <v>0</v>
      </c>
      <c r="AP2179">
        <v>0</v>
      </c>
    </row>
    <row r="2180" spans="1:42" x14ac:dyDescent="0.2">
      <c r="A2180" t="s">
        <v>1829</v>
      </c>
      <c r="B2180" t="s">
        <v>1829</v>
      </c>
      <c r="C2180" t="s">
        <v>1829</v>
      </c>
      <c r="D2180" t="s">
        <v>1829</v>
      </c>
      <c r="E2180" t="s">
        <v>1829</v>
      </c>
      <c r="F2180" t="s">
        <v>1829</v>
      </c>
      <c r="G2180" t="s">
        <v>1829</v>
      </c>
      <c r="H2180" t="s">
        <v>1829</v>
      </c>
      <c r="I2180" t="s">
        <v>1829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0</v>
      </c>
      <c r="AD2180">
        <v>0</v>
      </c>
      <c r="AE2180">
        <v>0</v>
      </c>
      <c r="AF2180">
        <v>0</v>
      </c>
      <c r="AG2180">
        <v>0</v>
      </c>
      <c r="AH2180">
        <v>0</v>
      </c>
      <c r="AI2180">
        <v>0</v>
      </c>
      <c r="AJ2180">
        <v>0</v>
      </c>
      <c r="AK2180">
        <v>0</v>
      </c>
      <c r="AL2180">
        <v>0</v>
      </c>
      <c r="AM2180">
        <v>0</v>
      </c>
      <c r="AN2180">
        <v>0</v>
      </c>
      <c r="AO2180">
        <v>0</v>
      </c>
      <c r="AP2180">
        <v>0</v>
      </c>
    </row>
    <row r="2181" spans="1:42" x14ac:dyDescent="0.2">
      <c r="A2181" t="s">
        <v>1829</v>
      </c>
      <c r="B2181" t="s">
        <v>1829</v>
      </c>
      <c r="C2181" t="s">
        <v>1829</v>
      </c>
      <c r="D2181" t="s">
        <v>1829</v>
      </c>
      <c r="E2181" t="s">
        <v>1829</v>
      </c>
      <c r="F2181" t="s">
        <v>1829</v>
      </c>
      <c r="G2181" t="s">
        <v>1829</v>
      </c>
      <c r="H2181" t="s">
        <v>1829</v>
      </c>
      <c r="I2181" t="s">
        <v>1829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0</v>
      </c>
      <c r="AG2181">
        <v>0</v>
      </c>
      <c r="AH2181">
        <v>0</v>
      </c>
      <c r="AI2181">
        <v>0</v>
      </c>
      <c r="AJ2181">
        <v>0</v>
      </c>
      <c r="AK2181">
        <v>0</v>
      </c>
      <c r="AL2181">
        <v>0</v>
      </c>
      <c r="AM2181">
        <v>0</v>
      </c>
      <c r="AN2181">
        <v>0</v>
      </c>
      <c r="AO2181">
        <v>0</v>
      </c>
      <c r="AP2181">
        <v>0</v>
      </c>
    </row>
    <row r="2182" spans="1:42" x14ac:dyDescent="0.2">
      <c r="A2182" t="s">
        <v>1829</v>
      </c>
      <c r="B2182" t="s">
        <v>1829</v>
      </c>
      <c r="C2182" t="s">
        <v>1829</v>
      </c>
      <c r="D2182" t="s">
        <v>1829</v>
      </c>
      <c r="E2182" t="s">
        <v>1829</v>
      </c>
      <c r="F2182" t="s">
        <v>1829</v>
      </c>
      <c r="G2182" t="s">
        <v>1829</v>
      </c>
      <c r="H2182" t="s">
        <v>1829</v>
      </c>
      <c r="I2182" t="s">
        <v>1829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0</v>
      </c>
      <c r="AE2182">
        <v>0</v>
      </c>
      <c r="AF2182">
        <v>0</v>
      </c>
      <c r="AG2182">
        <v>0</v>
      </c>
      <c r="AH2182">
        <v>0</v>
      </c>
      <c r="AI2182">
        <v>0</v>
      </c>
      <c r="AJ2182">
        <v>0</v>
      </c>
      <c r="AK2182">
        <v>0</v>
      </c>
      <c r="AL2182">
        <v>0</v>
      </c>
      <c r="AM2182">
        <v>0</v>
      </c>
      <c r="AN2182">
        <v>0</v>
      </c>
      <c r="AO2182">
        <v>0</v>
      </c>
      <c r="AP2182">
        <v>0</v>
      </c>
    </row>
    <row r="2183" spans="1:42" x14ac:dyDescent="0.2">
      <c r="A2183" t="s">
        <v>1829</v>
      </c>
      <c r="B2183" t="s">
        <v>1829</v>
      </c>
      <c r="C2183" t="s">
        <v>1829</v>
      </c>
      <c r="D2183" t="s">
        <v>1829</v>
      </c>
      <c r="E2183" t="s">
        <v>1829</v>
      </c>
      <c r="F2183" t="s">
        <v>1829</v>
      </c>
      <c r="G2183" t="s">
        <v>1829</v>
      </c>
      <c r="H2183" t="s">
        <v>1829</v>
      </c>
      <c r="I2183" t="s">
        <v>1829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  <c r="AG2183">
        <v>0</v>
      </c>
      <c r="AH2183">
        <v>0</v>
      </c>
      <c r="AI2183">
        <v>0</v>
      </c>
      <c r="AJ2183">
        <v>0</v>
      </c>
      <c r="AK2183">
        <v>0</v>
      </c>
      <c r="AL2183">
        <v>0</v>
      </c>
      <c r="AM2183">
        <v>0</v>
      </c>
      <c r="AN2183">
        <v>0</v>
      </c>
      <c r="AO2183">
        <v>0</v>
      </c>
      <c r="AP2183">
        <v>0</v>
      </c>
    </row>
    <row r="2184" spans="1:42" x14ac:dyDescent="0.2">
      <c r="A2184" t="s">
        <v>1829</v>
      </c>
      <c r="B2184" t="s">
        <v>1829</v>
      </c>
      <c r="C2184" t="s">
        <v>1829</v>
      </c>
      <c r="D2184" t="s">
        <v>1829</v>
      </c>
      <c r="E2184" t="s">
        <v>1829</v>
      </c>
      <c r="F2184" t="s">
        <v>1829</v>
      </c>
      <c r="G2184" t="s">
        <v>1829</v>
      </c>
      <c r="H2184" t="s">
        <v>1829</v>
      </c>
      <c r="I2184" t="s">
        <v>1829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0</v>
      </c>
      <c r="AG2184">
        <v>0</v>
      </c>
      <c r="AH2184">
        <v>0</v>
      </c>
      <c r="AI2184">
        <v>0</v>
      </c>
      <c r="AJ2184">
        <v>0</v>
      </c>
      <c r="AK2184">
        <v>0</v>
      </c>
      <c r="AL2184">
        <v>0</v>
      </c>
      <c r="AM2184">
        <v>0</v>
      </c>
      <c r="AN2184">
        <v>0</v>
      </c>
      <c r="AO2184">
        <v>0</v>
      </c>
      <c r="AP2184">
        <v>0</v>
      </c>
    </row>
    <row r="2185" spans="1:42" x14ac:dyDescent="0.2">
      <c r="A2185" t="s">
        <v>1829</v>
      </c>
      <c r="B2185" t="s">
        <v>1829</v>
      </c>
      <c r="C2185" t="s">
        <v>1829</v>
      </c>
      <c r="D2185" t="s">
        <v>1829</v>
      </c>
      <c r="E2185" t="s">
        <v>1829</v>
      </c>
      <c r="F2185" t="s">
        <v>1829</v>
      </c>
      <c r="G2185" t="s">
        <v>1829</v>
      </c>
      <c r="H2185" t="s">
        <v>1829</v>
      </c>
      <c r="I2185" t="s">
        <v>1829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0</v>
      </c>
      <c r="AG2185">
        <v>0</v>
      </c>
      <c r="AH2185">
        <v>0</v>
      </c>
      <c r="AI2185">
        <v>0</v>
      </c>
      <c r="AJ2185">
        <v>0</v>
      </c>
      <c r="AK2185">
        <v>0</v>
      </c>
      <c r="AL2185">
        <v>0</v>
      </c>
      <c r="AM2185">
        <v>0</v>
      </c>
      <c r="AN2185">
        <v>0</v>
      </c>
      <c r="AO2185">
        <v>0</v>
      </c>
      <c r="AP2185">
        <v>0</v>
      </c>
    </row>
    <row r="2186" spans="1:42" x14ac:dyDescent="0.2">
      <c r="A2186" t="s">
        <v>1829</v>
      </c>
      <c r="B2186" t="s">
        <v>1829</v>
      </c>
      <c r="C2186" t="s">
        <v>1829</v>
      </c>
      <c r="D2186" t="s">
        <v>1829</v>
      </c>
      <c r="E2186" t="s">
        <v>1829</v>
      </c>
      <c r="F2186" t="s">
        <v>1829</v>
      </c>
      <c r="G2186" t="s">
        <v>1829</v>
      </c>
      <c r="H2186" t="s">
        <v>1829</v>
      </c>
      <c r="I2186" t="s">
        <v>1829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0</v>
      </c>
      <c r="AE2186">
        <v>0</v>
      </c>
      <c r="AF2186">
        <v>0</v>
      </c>
      <c r="AG2186">
        <v>0</v>
      </c>
      <c r="AH2186">
        <v>0</v>
      </c>
      <c r="AI2186">
        <v>0</v>
      </c>
      <c r="AJ2186">
        <v>0</v>
      </c>
      <c r="AK2186">
        <v>0</v>
      </c>
      <c r="AL2186">
        <v>0</v>
      </c>
      <c r="AM2186">
        <v>0</v>
      </c>
      <c r="AN2186">
        <v>0</v>
      </c>
      <c r="AO2186">
        <v>0</v>
      </c>
      <c r="AP2186">
        <v>0</v>
      </c>
    </row>
    <row r="2187" spans="1:42" x14ac:dyDescent="0.2">
      <c r="A2187" t="s">
        <v>1829</v>
      </c>
      <c r="B2187" t="s">
        <v>1829</v>
      </c>
      <c r="C2187" t="s">
        <v>1829</v>
      </c>
      <c r="D2187" t="s">
        <v>1829</v>
      </c>
      <c r="E2187" t="s">
        <v>1829</v>
      </c>
      <c r="F2187" t="s">
        <v>1829</v>
      </c>
      <c r="G2187" t="s">
        <v>1829</v>
      </c>
      <c r="H2187" t="s">
        <v>1829</v>
      </c>
      <c r="I2187" t="s">
        <v>1829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0</v>
      </c>
      <c r="AF2187">
        <v>0</v>
      </c>
      <c r="AG2187">
        <v>0</v>
      </c>
      <c r="AH2187">
        <v>0</v>
      </c>
      <c r="AI2187">
        <v>0</v>
      </c>
      <c r="AJ2187">
        <v>0</v>
      </c>
      <c r="AK2187">
        <v>0</v>
      </c>
      <c r="AL2187">
        <v>0</v>
      </c>
      <c r="AM2187">
        <v>0</v>
      </c>
      <c r="AN2187">
        <v>0</v>
      </c>
      <c r="AO2187">
        <v>0</v>
      </c>
      <c r="AP2187">
        <v>0</v>
      </c>
    </row>
    <row r="2188" spans="1:42" x14ac:dyDescent="0.2">
      <c r="A2188" t="s">
        <v>1829</v>
      </c>
      <c r="B2188" t="s">
        <v>1829</v>
      </c>
      <c r="C2188" t="s">
        <v>1829</v>
      </c>
      <c r="D2188" t="s">
        <v>1829</v>
      </c>
      <c r="E2188" t="s">
        <v>1829</v>
      </c>
      <c r="F2188" t="s">
        <v>1829</v>
      </c>
      <c r="G2188" t="s">
        <v>1829</v>
      </c>
      <c r="H2188" t="s">
        <v>1829</v>
      </c>
      <c r="I2188" t="s">
        <v>1829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>
        <v>0</v>
      </c>
      <c r="AH2188">
        <v>0</v>
      </c>
      <c r="AI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0</v>
      </c>
      <c r="AP2188">
        <v>0</v>
      </c>
    </row>
    <row r="2189" spans="1:42" x14ac:dyDescent="0.2">
      <c r="A2189" t="s">
        <v>1829</v>
      </c>
      <c r="B2189" t="s">
        <v>1829</v>
      </c>
      <c r="C2189" t="s">
        <v>1829</v>
      </c>
      <c r="D2189" t="s">
        <v>1829</v>
      </c>
      <c r="E2189" t="s">
        <v>1829</v>
      </c>
      <c r="F2189" t="s">
        <v>1829</v>
      </c>
      <c r="G2189" t="s">
        <v>1829</v>
      </c>
      <c r="H2189" t="s">
        <v>1829</v>
      </c>
      <c r="I2189" t="s">
        <v>1829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0</v>
      </c>
      <c r="AD2189">
        <v>0</v>
      </c>
      <c r="AE2189">
        <v>0</v>
      </c>
      <c r="AF2189">
        <v>0</v>
      </c>
      <c r="AG2189">
        <v>0</v>
      </c>
      <c r="AH2189">
        <v>0</v>
      </c>
      <c r="AI2189">
        <v>0</v>
      </c>
      <c r="AJ2189">
        <v>0</v>
      </c>
      <c r="AK2189">
        <v>0</v>
      </c>
      <c r="AL2189">
        <v>0</v>
      </c>
      <c r="AM2189">
        <v>0</v>
      </c>
      <c r="AN2189">
        <v>0</v>
      </c>
      <c r="AO2189">
        <v>0</v>
      </c>
      <c r="AP2189">
        <v>0</v>
      </c>
    </row>
    <row r="2190" spans="1:42" x14ac:dyDescent="0.2">
      <c r="A2190" t="s">
        <v>1829</v>
      </c>
      <c r="B2190" t="s">
        <v>1829</v>
      </c>
      <c r="C2190" t="s">
        <v>1829</v>
      </c>
      <c r="D2190" t="s">
        <v>1829</v>
      </c>
      <c r="E2190" t="s">
        <v>1829</v>
      </c>
      <c r="F2190" t="s">
        <v>1829</v>
      </c>
      <c r="G2190" t="s">
        <v>1829</v>
      </c>
      <c r="H2190" t="s">
        <v>1829</v>
      </c>
      <c r="I2190" t="s">
        <v>1829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0</v>
      </c>
      <c r="AF2190">
        <v>0</v>
      </c>
      <c r="AG2190">
        <v>0</v>
      </c>
      <c r="AH2190">
        <v>0</v>
      </c>
      <c r="AI2190">
        <v>0</v>
      </c>
      <c r="AJ2190">
        <v>0</v>
      </c>
      <c r="AK2190">
        <v>0</v>
      </c>
      <c r="AL2190">
        <v>0</v>
      </c>
      <c r="AM2190">
        <v>0</v>
      </c>
      <c r="AN2190">
        <v>0</v>
      </c>
      <c r="AO2190">
        <v>0</v>
      </c>
      <c r="AP2190">
        <v>0</v>
      </c>
    </row>
    <row r="2191" spans="1:42" x14ac:dyDescent="0.2">
      <c r="A2191" t="s">
        <v>1829</v>
      </c>
      <c r="B2191" t="s">
        <v>1829</v>
      </c>
      <c r="C2191" t="s">
        <v>1829</v>
      </c>
      <c r="D2191" t="s">
        <v>1829</v>
      </c>
      <c r="E2191" t="s">
        <v>1829</v>
      </c>
      <c r="F2191" t="s">
        <v>1829</v>
      </c>
      <c r="G2191" t="s">
        <v>1829</v>
      </c>
      <c r="H2191" t="s">
        <v>1829</v>
      </c>
      <c r="I2191" t="s">
        <v>1829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>
        <v>0</v>
      </c>
      <c r="AC2191">
        <v>0</v>
      </c>
      <c r="AD2191">
        <v>0</v>
      </c>
      <c r="AE2191">
        <v>0</v>
      </c>
      <c r="AF2191">
        <v>0</v>
      </c>
      <c r="AG2191">
        <v>0</v>
      </c>
      <c r="AH2191">
        <v>0</v>
      </c>
      <c r="AI2191">
        <v>0</v>
      </c>
      <c r="AJ2191">
        <v>0</v>
      </c>
      <c r="AK2191">
        <v>0</v>
      </c>
      <c r="AL2191">
        <v>0</v>
      </c>
      <c r="AM2191">
        <v>0</v>
      </c>
      <c r="AN2191">
        <v>0</v>
      </c>
      <c r="AO2191">
        <v>0</v>
      </c>
      <c r="AP2191">
        <v>0</v>
      </c>
    </row>
    <row r="2192" spans="1:42" x14ac:dyDescent="0.2">
      <c r="A2192" t="s">
        <v>1829</v>
      </c>
      <c r="B2192" t="s">
        <v>1829</v>
      </c>
      <c r="C2192" t="s">
        <v>1829</v>
      </c>
      <c r="D2192" t="s">
        <v>1829</v>
      </c>
      <c r="E2192" t="s">
        <v>1829</v>
      </c>
      <c r="F2192" t="s">
        <v>1829</v>
      </c>
      <c r="G2192" t="s">
        <v>1829</v>
      </c>
      <c r="H2192" t="s">
        <v>1829</v>
      </c>
      <c r="I2192" t="s">
        <v>1829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0</v>
      </c>
      <c r="AG2192">
        <v>0</v>
      </c>
      <c r="AH2192">
        <v>0</v>
      </c>
      <c r="AI2192">
        <v>0</v>
      </c>
      <c r="AJ2192">
        <v>0</v>
      </c>
      <c r="AK2192">
        <v>0</v>
      </c>
      <c r="AL2192">
        <v>0</v>
      </c>
      <c r="AM2192">
        <v>0</v>
      </c>
      <c r="AN2192">
        <v>0</v>
      </c>
      <c r="AO2192">
        <v>0</v>
      </c>
      <c r="AP2192">
        <v>0</v>
      </c>
    </row>
    <row r="2193" spans="1:42" x14ac:dyDescent="0.2">
      <c r="A2193" t="s">
        <v>1829</v>
      </c>
      <c r="B2193" t="s">
        <v>1829</v>
      </c>
      <c r="C2193" t="s">
        <v>1829</v>
      </c>
      <c r="D2193" t="s">
        <v>1829</v>
      </c>
      <c r="E2193" t="s">
        <v>1829</v>
      </c>
      <c r="F2193" t="s">
        <v>1829</v>
      </c>
      <c r="G2193" t="s">
        <v>1829</v>
      </c>
      <c r="H2193" t="s">
        <v>1829</v>
      </c>
      <c r="I2193" t="s">
        <v>1829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0</v>
      </c>
      <c r="AC2193">
        <v>0</v>
      </c>
      <c r="AD2193">
        <v>0</v>
      </c>
      <c r="AE2193">
        <v>0</v>
      </c>
      <c r="AF2193">
        <v>0</v>
      </c>
      <c r="AG2193">
        <v>0</v>
      </c>
      <c r="AH2193">
        <v>0</v>
      </c>
      <c r="AI2193">
        <v>0</v>
      </c>
      <c r="AJ2193">
        <v>0</v>
      </c>
      <c r="AK2193">
        <v>0</v>
      </c>
      <c r="AL2193">
        <v>0</v>
      </c>
      <c r="AM2193">
        <v>0</v>
      </c>
      <c r="AN2193">
        <v>0</v>
      </c>
      <c r="AO2193">
        <v>0</v>
      </c>
      <c r="AP2193">
        <v>0</v>
      </c>
    </row>
    <row r="2194" spans="1:42" x14ac:dyDescent="0.2">
      <c r="A2194" t="s">
        <v>1829</v>
      </c>
      <c r="B2194" t="s">
        <v>1829</v>
      </c>
      <c r="C2194" t="s">
        <v>1829</v>
      </c>
      <c r="D2194" t="s">
        <v>1829</v>
      </c>
      <c r="E2194" t="s">
        <v>1829</v>
      </c>
      <c r="F2194" t="s">
        <v>1829</v>
      </c>
      <c r="G2194" t="s">
        <v>1829</v>
      </c>
      <c r="H2194" t="s">
        <v>1829</v>
      </c>
      <c r="I2194" t="s">
        <v>1829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>
        <v>0</v>
      </c>
      <c r="AC2194">
        <v>0</v>
      </c>
      <c r="AD2194">
        <v>0</v>
      </c>
      <c r="AE2194">
        <v>0</v>
      </c>
      <c r="AF2194">
        <v>0</v>
      </c>
      <c r="AG2194">
        <v>0</v>
      </c>
      <c r="AH2194">
        <v>0</v>
      </c>
      <c r="AI2194">
        <v>0</v>
      </c>
      <c r="AJ2194">
        <v>0</v>
      </c>
      <c r="AK2194">
        <v>0</v>
      </c>
      <c r="AL2194">
        <v>0</v>
      </c>
      <c r="AM2194">
        <v>0</v>
      </c>
      <c r="AN2194">
        <v>0</v>
      </c>
      <c r="AO2194">
        <v>0</v>
      </c>
      <c r="AP2194">
        <v>0</v>
      </c>
    </row>
    <row r="2195" spans="1:42" x14ac:dyDescent="0.2">
      <c r="A2195" t="s">
        <v>1829</v>
      </c>
      <c r="B2195" t="s">
        <v>1829</v>
      </c>
      <c r="C2195" t="s">
        <v>1829</v>
      </c>
      <c r="D2195" t="s">
        <v>1829</v>
      </c>
      <c r="E2195" t="s">
        <v>1829</v>
      </c>
      <c r="F2195" t="s">
        <v>1829</v>
      </c>
      <c r="G2195" t="s">
        <v>1829</v>
      </c>
      <c r="H2195" t="s">
        <v>1829</v>
      </c>
      <c r="I2195" t="s">
        <v>1829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0</v>
      </c>
      <c r="AG2195">
        <v>0</v>
      </c>
      <c r="AH2195">
        <v>0</v>
      </c>
      <c r="AI2195">
        <v>0</v>
      </c>
      <c r="AJ2195">
        <v>0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>
        <v>0</v>
      </c>
    </row>
    <row r="2196" spans="1:42" x14ac:dyDescent="0.2">
      <c r="A2196" t="s">
        <v>1829</v>
      </c>
      <c r="B2196" t="s">
        <v>1829</v>
      </c>
      <c r="C2196" t="s">
        <v>1829</v>
      </c>
      <c r="D2196" t="s">
        <v>1829</v>
      </c>
      <c r="E2196" t="s">
        <v>1829</v>
      </c>
      <c r="F2196" t="s">
        <v>1829</v>
      </c>
      <c r="G2196" t="s">
        <v>1829</v>
      </c>
      <c r="H2196" t="s">
        <v>1829</v>
      </c>
      <c r="I2196" t="s">
        <v>1829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0</v>
      </c>
      <c r="AF2196">
        <v>0</v>
      </c>
      <c r="AG2196">
        <v>0</v>
      </c>
      <c r="AH2196">
        <v>0</v>
      </c>
      <c r="AI2196">
        <v>0</v>
      </c>
      <c r="AJ2196">
        <v>0</v>
      </c>
      <c r="AK2196">
        <v>0</v>
      </c>
      <c r="AL2196">
        <v>0</v>
      </c>
      <c r="AM2196">
        <v>0</v>
      </c>
      <c r="AN2196">
        <v>0</v>
      </c>
      <c r="AO2196">
        <v>0</v>
      </c>
      <c r="AP2196">
        <v>0</v>
      </c>
    </row>
    <row r="2197" spans="1:42" x14ac:dyDescent="0.2">
      <c r="A2197" t="s">
        <v>1829</v>
      </c>
      <c r="B2197" t="s">
        <v>1829</v>
      </c>
      <c r="C2197" t="s">
        <v>1829</v>
      </c>
      <c r="D2197" t="s">
        <v>1829</v>
      </c>
      <c r="E2197" t="s">
        <v>1829</v>
      </c>
      <c r="F2197" t="s">
        <v>1829</v>
      </c>
      <c r="G2197" t="s">
        <v>1829</v>
      </c>
      <c r="H2197" t="s">
        <v>1829</v>
      </c>
      <c r="I2197" t="s">
        <v>1829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0</v>
      </c>
      <c r="AG2197">
        <v>0</v>
      </c>
      <c r="AH2197">
        <v>0</v>
      </c>
      <c r="AI2197">
        <v>0</v>
      </c>
      <c r="AJ2197">
        <v>0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0</v>
      </c>
    </row>
    <row r="2198" spans="1:42" x14ac:dyDescent="0.2">
      <c r="A2198" t="s">
        <v>1829</v>
      </c>
      <c r="B2198" t="s">
        <v>1829</v>
      </c>
      <c r="C2198" t="s">
        <v>1829</v>
      </c>
      <c r="D2198" t="s">
        <v>1829</v>
      </c>
      <c r="E2198" t="s">
        <v>1829</v>
      </c>
      <c r="F2198" t="s">
        <v>1829</v>
      </c>
      <c r="G2198" t="s">
        <v>1829</v>
      </c>
      <c r="H2198" t="s">
        <v>1829</v>
      </c>
      <c r="I2198" t="s">
        <v>1829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</v>
      </c>
      <c r="AF2198">
        <v>0</v>
      </c>
      <c r="AG2198">
        <v>0</v>
      </c>
      <c r="AH2198">
        <v>0</v>
      </c>
      <c r="AI2198">
        <v>0</v>
      </c>
      <c r="AJ2198">
        <v>0</v>
      </c>
      <c r="AK2198">
        <v>0</v>
      </c>
      <c r="AL2198">
        <v>0</v>
      </c>
      <c r="AM2198">
        <v>0</v>
      </c>
      <c r="AN2198">
        <v>0</v>
      </c>
      <c r="AO2198">
        <v>0</v>
      </c>
      <c r="AP2198">
        <v>0</v>
      </c>
    </row>
    <row r="2199" spans="1:42" x14ac:dyDescent="0.2">
      <c r="A2199" t="s">
        <v>1829</v>
      </c>
      <c r="B2199" t="s">
        <v>1829</v>
      </c>
      <c r="C2199" t="s">
        <v>1829</v>
      </c>
      <c r="D2199" t="s">
        <v>1829</v>
      </c>
      <c r="E2199" t="s">
        <v>1829</v>
      </c>
      <c r="F2199" t="s">
        <v>1829</v>
      </c>
      <c r="G2199" t="s">
        <v>1829</v>
      </c>
      <c r="H2199" t="s">
        <v>1829</v>
      </c>
      <c r="I2199" t="s">
        <v>1829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0</v>
      </c>
      <c r="AG2199">
        <v>0</v>
      </c>
      <c r="AH2199">
        <v>0</v>
      </c>
      <c r="AI2199">
        <v>0</v>
      </c>
      <c r="AJ2199">
        <v>0</v>
      </c>
      <c r="AK2199">
        <v>0</v>
      </c>
      <c r="AL2199">
        <v>0</v>
      </c>
      <c r="AM2199">
        <v>0</v>
      </c>
      <c r="AN2199">
        <v>0</v>
      </c>
      <c r="AO2199">
        <v>0</v>
      </c>
      <c r="AP2199">
        <v>0</v>
      </c>
    </row>
    <row r="2200" spans="1:42" x14ac:dyDescent="0.2">
      <c r="A2200" t="s">
        <v>1829</v>
      </c>
      <c r="B2200" t="s">
        <v>1829</v>
      </c>
      <c r="C2200" t="s">
        <v>1829</v>
      </c>
      <c r="D2200" t="s">
        <v>1829</v>
      </c>
      <c r="E2200" t="s">
        <v>1829</v>
      </c>
      <c r="F2200" t="s">
        <v>1829</v>
      </c>
      <c r="G2200" t="s">
        <v>1829</v>
      </c>
      <c r="H2200" t="s">
        <v>1829</v>
      </c>
      <c r="I2200" t="s">
        <v>1829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>
        <v>0</v>
      </c>
      <c r="AH2200">
        <v>0</v>
      </c>
      <c r="AI2200">
        <v>0</v>
      </c>
      <c r="AJ2200">
        <v>0</v>
      </c>
      <c r="AK2200">
        <v>0</v>
      </c>
      <c r="AL2200">
        <v>0</v>
      </c>
      <c r="AM2200">
        <v>0</v>
      </c>
      <c r="AN2200">
        <v>0</v>
      </c>
      <c r="AO2200">
        <v>0</v>
      </c>
      <c r="AP2200">
        <v>0</v>
      </c>
    </row>
    <row r="2201" spans="1:42" x14ac:dyDescent="0.2">
      <c r="A2201" t="s">
        <v>1829</v>
      </c>
      <c r="B2201" t="s">
        <v>1829</v>
      </c>
      <c r="C2201" t="s">
        <v>1829</v>
      </c>
      <c r="D2201" t="s">
        <v>1829</v>
      </c>
      <c r="E2201" t="s">
        <v>1829</v>
      </c>
      <c r="F2201" t="s">
        <v>1829</v>
      </c>
      <c r="G2201" t="s">
        <v>1829</v>
      </c>
      <c r="H2201" t="s">
        <v>1829</v>
      </c>
      <c r="I2201" t="s">
        <v>1829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>
        <v>0</v>
      </c>
      <c r="AH2201">
        <v>0</v>
      </c>
      <c r="AI2201">
        <v>0</v>
      </c>
      <c r="AJ2201">
        <v>0</v>
      </c>
      <c r="AK2201">
        <v>0</v>
      </c>
      <c r="AL2201">
        <v>0</v>
      </c>
      <c r="AM2201">
        <v>0</v>
      </c>
      <c r="AN2201">
        <v>0</v>
      </c>
      <c r="AO2201">
        <v>0</v>
      </c>
      <c r="AP2201">
        <v>0</v>
      </c>
    </row>
    <row r="2202" spans="1:42" x14ac:dyDescent="0.2">
      <c r="A2202" t="s">
        <v>1829</v>
      </c>
      <c r="B2202" t="s">
        <v>1829</v>
      </c>
      <c r="C2202" t="s">
        <v>1829</v>
      </c>
      <c r="D2202" t="s">
        <v>1829</v>
      </c>
      <c r="E2202" t="s">
        <v>1829</v>
      </c>
      <c r="F2202" t="s">
        <v>1829</v>
      </c>
      <c r="G2202" t="s">
        <v>1829</v>
      </c>
      <c r="H2202" t="s">
        <v>1829</v>
      </c>
      <c r="I2202" t="s">
        <v>1829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  <c r="AG2202">
        <v>0</v>
      </c>
      <c r="AH2202">
        <v>0</v>
      </c>
      <c r="AI2202">
        <v>0</v>
      </c>
      <c r="AJ2202">
        <v>0</v>
      </c>
      <c r="AK2202">
        <v>0</v>
      </c>
      <c r="AL2202">
        <v>0</v>
      </c>
      <c r="AM2202">
        <v>0</v>
      </c>
      <c r="AN2202">
        <v>0</v>
      </c>
      <c r="AO2202">
        <v>0</v>
      </c>
      <c r="AP2202">
        <v>0</v>
      </c>
    </row>
    <row r="2203" spans="1:42" x14ac:dyDescent="0.2">
      <c r="A2203" t="s">
        <v>1829</v>
      </c>
      <c r="B2203" t="s">
        <v>1829</v>
      </c>
      <c r="C2203" t="s">
        <v>1829</v>
      </c>
      <c r="D2203" t="s">
        <v>1829</v>
      </c>
      <c r="E2203" t="s">
        <v>1829</v>
      </c>
      <c r="F2203" t="s">
        <v>1829</v>
      </c>
      <c r="G2203" t="s">
        <v>1829</v>
      </c>
      <c r="H2203" t="s">
        <v>1829</v>
      </c>
      <c r="I2203" t="s">
        <v>1829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  <c r="AG2203">
        <v>0</v>
      </c>
      <c r="AH2203">
        <v>0</v>
      </c>
      <c r="AI2203">
        <v>0</v>
      </c>
      <c r="AJ2203">
        <v>0</v>
      </c>
      <c r="AK2203">
        <v>0</v>
      </c>
      <c r="AL2203">
        <v>0</v>
      </c>
      <c r="AM2203">
        <v>0</v>
      </c>
      <c r="AN2203">
        <v>0</v>
      </c>
      <c r="AO2203">
        <v>0</v>
      </c>
      <c r="AP2203">
        <v>0</v>
      </c>
    </row>
    <row r="2204" spans="1:42" x14ac:dyDescent="0.2">
      <c r="A2204" t="s">
        <v>1829</v>
      </c>
      <c r="B2204" t="s">
        <v>1829</v>
      </c>
      <c r="C2204" t="s">
        <v>1829</v>
      </c>
      <c r="D2204" t="s">
        <v>1829</v>
      </c>
      <c r="E2204" t="s">
        <v>1829</v>
      </c>
      <c r="F2204" t="s">
        <v>1829</v>
      </c>
      <c r="G2204" t="s">
        <v>1829</v>
      </c>
      <c r="H2204" t="s">
        <v>1829</v>
      </c>
      <c r="I2204" t="s">
        <v>1829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0</v>
      </c>
      <c r="AG2204">
        <v>0</v>
      </c>
      <c r="AH2204">
        <v>0</v>
      </c>
      <c r="AI2204">
        <v>0</v>
      </c>
      <c r="AJ2204">
        <v>0</v>
      </c>
      <c r="AK2204">
        <v>0</v>
      </c>
      <c r="AL2204">
        <v>0</v>
      </c>
      <c r="AM2204">
        <v>0</v>
      </c>
      <c r="AN2204">
        <v>0</v>
      </c>
      <c r="AO2204">
        <v>0</v>
      </c>
      <c r="AP2204">
        <v>0</v>
      </c>
    </row>
    <row r="2205" spans="1:42" x14ac:dyDescent="0.2">
      <c r="A2205" t="s">
        <v>1829</v>
      </c>
      <c r="B2205" t="s">
        <v>1829</v>
      </c>
      <c r="C2205" t="s">
        <v>1829</v>
      </c>
      <c r="D2205" t="s">
        <v>1829</v>
      </c>
      <c r="E2205" t="s">
        <v>1829</v>
      </c>
      <c r="F2205" t="s">
        <v>1829</v>
      </c>
      <c r="G2205" t="s">
        <v>1829</v>
      </c>
      <c r="H2205" t="s">
        <v>1829</v>
      </c>
      <c r="I2205" t="s">
        <v>1829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0</v>
      </c>
      <c r="AG2205">
        <v>0</v>
      </c>
      <c r="AH2205">
        <v>0</v>
      </c>
      <c r="AI2205">
        <v>0</v>
      </c>
      <c r="AJ2205">
        <v>0</v>
      </c>
      <c r="AK2205">
        <v>0</v>
      </c>
      <c r="AL2205">
        <v>0</v>
      </c>
      <c r="AM2205">
        <v>0</v>
      </c>
      <c r="AN2205">
        <v>0</v>
      </c>
      <c r="AO2205">
        <v>0</v>
      </c>
      <c r="AP2205">
        <v>0</v>
      </c>
    </row>
    <row r="2206" spans="1:42" x14ac:dyDescent="0.2">
      <c r="A2206" t="s">
        <v>1829</v>
      </c>
      <c r="B2206" t="s">
        <v>1829</v>
      </c>
      <c r="C2206" t="s">
        <v>1829</v>
      </c>
      <c r="D2206" t="s">
        <v>1829</v>
      </c>
      <c r="E2206" t="s">
        <v>1829</v>
      </c>
      <c r="F2206" t="s">
        <v>1829</v>
      </c>
      <c r="G2206" t="s">
        <v>1829</v>
      </c>
      <c r="H2206" t="s">
        <v>1829</v>
      </c>
      <c r="I2206" t="s">
        <v>1829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>
        <v>0</v>
      </c>
      <c r="AH2206">
        <v>0</v>
      </c>
      <c r="AI2206">
        <v>0</v>
      </c>
      <c r="AJ2206">
        <v>0</v>
      </c>
      <c r="AK2206">
        <v>0</v>
      </c>
      <c r="AL2206">
        <v>0</v>
      </c>
      <c r="AM2206">
        <v>0</v>
      </c>
      <c r="AN2206">
        <v>0</v>
      </c>
      <c r="AO2206">
        <v>0</v>
      </c>
      <c r="AP2206">
        <v>0</v>
      </c>
    </row>
    <row r="2207" spans="1:42" x14ac:dyDescent="0.2">
      <c r="A2207" t="s">
        <v>1829</v>
      </c>
      <c r="B2207" t="s">
        <v>1829</v>
      </c>
      <c r="C2207" t="s">
        <v>1829</v>
      </c>
      <c r="D2207" t="s">
        <v>1829</v>
      </c>
      <c r="E2207" t="s">
        <v>1829</v>
      </c>
      <c r="F2207" t="s">
        <v>1829</v>
      </c>
      <c r="G2207" t="s">
        <v>1829</v>
      </c>
      <c r="H2207" t="s">
        <v>1829</v>
      </c>
      <c r="I2207" t="s">
        <v>1829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0</v>
      </c>
      <c r="AG2207">
        <v>0</v>
      </c>
      <c r="AH2207">
        <v>0</v>
      </c>
      <c r="AI2207">
        <v>0</v>
      </c>
      <c r="AJ2207">
        <v>0</v>
      </c>
      <c r="AK2207">
        <v>0</v>
      </c>
      <c r="AL2207">
        <v>0</v>
      </c>
      <c r="AM2207">
        <v>0</v>
      </c>
      <c r="AN2207">
        <v>0</v>
      </c>
      <c r="AO2207">
        <v>0</v>
      </c>
      <c r="AP2207">
        <v>0</v>
      </c>
    </row>
    <row r="2208" spans="1:42" x14ac:dyDescent="0.2">
      <c r="A2208" t="s">
        <v>1829</v>
      </c>
      <c r="B2208" t="s">
        <v>1829</v>
      </c>
      <c r="C2208" t="s">
        <v>1829</v>
      </c>
      <c r="D2208" t="s">
        <v>1829</v>
      </c>
      <c r="E2208" t="s">
        <v>1829</v>
      </c>
      <c r="F2208" t="s">
        <v>1829</v>
      </c>
      <c r="G2208" t="s">
        <v>1829</v>
      </c>
      <c r="H2208" t="s">
        <v>1829</v>
      </c>
      <c r="I2208" t="s">
        <v>1829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  <c r="AG2208">
        <v>0</v>
      </c>
      <c r="AH2208">
        <v>0</v>
      </c>
      <c r="AI2208">
        <v>0</v>
      </c>
      <c r="AJ2208">
        <v>0</v>
      </c>
      <c r="AK2208">
        <v>0</v>
      </c>
      <c r="AL2208">
        <v>0</v>
      </c>
      <c r="AM2208">
        <v>0</v>
      </c>
      <c r="AN2208">
        <v>0</v>
      </c>
      <c r="AO2208">
        <v>0</v>
      </c>
      <c r="AP2208">
        <v>0</v>
      </c>
    </row>
    <row r="2209" spans="1:42" x14ac:dyDescent="0.2">
      <c r="A2209" t="s">
        <v>1829</v>
      </c>
      <c r="B2209" t="s">
        <v>1829</v>
      </c>
      <c r="C2209" t="s">
        <v>1829</v>
      </c>
      <c r="D2209" t="s">
        <v>1829</v>
      </c>
      <c r="E2209" t="s">
        <v>1829</v>
      </c>
      <c r="F2209" t="s">
        <v>1829</v>
      </c>
      <c r="G2209" t="s">
        <v>1829</v>
      </c>
      <c r="H2209" t="s">
        <v>1829</v>
      </c>
      <c r="I2209" t="s">
        <v>1829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>
        <v>0</v>
      </c>
      <c r="AH2209">
        <v>0</v>
      </c>
      <c r="AI2209">
        <v>0</v>
      </c>
      <c r="AJ2209">
        <v>0</v>
      </c>
      <c r="AK2209">
        <v>0</v>
      </c>
      <c r="AL2209">
        <v>0</v>
      </c>
      <c r="AM2209">
        <v>0</v>
      </c>
      <c r="AN2209">
        <v>0</v>
      </c>
      <c r="AO2209">
        <v>0</v>
      </c>
      <c r="AP2209">
        <v>0</v>
      </c>
    </row>
    <row r="2210" spans="1:42" x14ac:dyDescent="0.2">
      <c r="A2210" t="s">
        <v>1829</v>
      </c>
      <c r="B2210" t="s">
        <v>1829</v>
      </c>
      <c r="C2210" t="s">
        <v>1829</v>
      </c>
      <c r="D2210" t="s">
        <v>1829</v>
      </c>
      <c r="E2210" t="s">
        <v>1829</v>
      </c>
      <c r="F2210" t="s">
        <v>1829</v>
      </c>
      <c r="G2210" t="s">
        <v>1829</v>
      </c>
      <c r="H2210" t="s">
        <v>1829</v>
      </c>
      <c r="I2210" t="s">
        <v>1829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  <c r="AG2210">
        <v>0</v>
      </c>
      <c r="AH2210">
        <v>0</v>
      </c>
      <c r="AI2210">
        <v>0</v>
      </c>
      <c r="AJ2210">
        <v>0</v>
      </c>
      <c r="AK2210">
        <v>0</v>
      </c>
      <c r="AL2210">
        <v>0</v>
      </c>
      <c r="AM2210">
        <v>0</v>
      </c>
      <c r="AN2210">
        <v>0</v>
      </c>
      <c r="AO2210">
        <v>0</v>
      </c>
      <c r="AP2210">
        <v>0</v>
      </c>
    </row>
    <row r="2211" spans="1:42" x14ac:dyDescent="0.2">
      <c r="A2211" t="s">
        <v>1829</v>
      </c>
      <c r="B2211" t="s">
        <v>1829</v>
      </c>
      <c r="C2211" t="s">
        <v>1829</v>
      </c>
      <c r="D2211" t="s">
        <v>1829</v>
      </c>
      <c r="E2211" t="s">
        <v>1829</v>
      </c>
      <c r="F2211" t="s">
        <v>1829</v>
      </c>
      <c r="G2211" t="s">
        <v>1829</v>
      </c>
      <c r="H2211" t="s">
        <v>1829</v>
      </c>
      <c r="I2211" t="s">
        <v>1829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  <c r="AG2211">
        <v>0</v>
      </c>
      <c r="AH2211">
        <v>0</v>
      </c>
      <c r="AI2211">
        <v>0</v>
      </c>
      <c r="AJ2211">
        <v>0</v>
      </c>
      <c r="AK2211">
        <v>0</v>
      </c>
      <c r="AL2211">
        <v>0</v>
      </c>
      <c r="AM2211">
        <v>0</v>
      </c>
      <c r="AN2211">
        <v>0</v>
      </c>
      <c r="AO2211">
        <v>0</v>
      </c>
      <c r="AP2211">
        <v>0</v>
      </c>
    </row>
    <row r="2212" spans="1:42" x14ac:dyDescent="0.2">
      <c r="A2212" t="s">
        <v>1829</v>
      </c>
      <c r="B2212" t="s">
        <v>1829</v>
      </c>
      <c r="C2212" t="s">
        <v>1829</v>
      </c>
      <c r="D2212" t="s">
        <v>1829</v>
      </c>
      <c r="E2212" t="s">
        <v>1829</v>
      </c>
      <c r="F2212" t="s">
        <v>1829</v>
      </c>
      <c r="G2212" t="s">
        <v>1829</v>
      </c>
      <c r="H2212" t="s">
        <v>1829</v>
      </c>
      <c r="I2212" t="s">
        <v>1829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  <c r="AG2212">
        <v>0</v>
      </c>
      <c r="AH2212">
        <v>0</v>
      </c>
      <c r="AI2212">
        <v>0</v>
      </c>
      <c r="AJ2212">
        <v>0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>
        <v>0</v>
      </c>
    </row>
    <row r="2213" spans="1:42" x14ac:dyDescent="0.2">
      <c r="A2213" t="s">
        <v>1829</v>
      </c>
      <c r="B2213" t="s">
        <v>1829</v>
      </c>
      <c r="C2213" t="s">
        <v>1829</v>
      </c>
      <c r="D2213" t="s">
        <v>1829</v>
      </c>
      <c r="E2213" t="s">
        <v>1829</v>
      </c>
      <c r="F2213" t="s">
        <v>1829</v>
      </c>
      <c r="G2213" t="s">
        <v>1829</v>
      </c>
      <c r="H2213" t="s">
        <v>1829</v>
      </c>
      <c r="I2213" t="s">
        <v>1829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0</v>
      </c>
      <c r="AI2213">
        <v>0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>
        <v>0</v>
      </c>
    </row>
    <row r="2214" spans="1:42" x14ac:dyDescent="0.2">
      <c r="A2214" t="s">
        <v>1829</v>
      </c>
      <c r="B2214" t="s">
        <v>1829</v>
      </c>
      <c r="C2214" t="s">
        <v>1829</v>
      </c>
      <c r="D2214" t="s">
        <v>1829</v>
      </c>
      <c r="E2214" t="s">
        <v>1829</v>
      </c>
      <c r="F2214" t="s">
        <v>1829</v>
      </c>
      <c r="G2214" t="s">
        <v>1829</v>
      </c>
      <c r="H2214" t="s">
        <v>1829</v>
      </c>
      <c r="I2214" t="s">
        <v>1829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>
        <v>0</v>
      </c>
      <c r="AH2214">
        <v>0</v>
      </c>
      <c r="AI2214">
        <v>0</v>
      </c>
      <c r="AJ2214">
        <v>0</v>
      </c>
      <c r="AK2214">
        <v>0</v>
      </c>
      <c r="AL2214">
        <v>0</v>
      </c>
      <c r="AM2214">
        <v>0</v>
      </c>
      <c r="AN2214">
        <v>0</v>
      </c>
      <c r="AO2214">
        <v>0</v>
      </c>
      <c r="AP2214">
        <v>0</v>
      </c>
    </row>
    <row r="2215" spans="1:42" x14ac:dyDescent="0.2">
      <c r="A2215" t="s">
        <v>1829</v>
      </c>
      <c r="B2215" t="s">
        <v>1829</v>
      </c>
      <c r="C2215" t="s">
        <v>1829</v>
      </c>
      <c r="D2215" t="s">
        <v>1829</v>
      </c>
      <c r="E2215" t="s">
        <v>1829</v>
      </c>
      <c r="F2215" t="s">
        <v>1829</v>
      </c>
      <c r="G2215" t="s">
        <v>1829</v>
      </c>
      <c r="H2215" t="s">
        <v>1829</v>
      </c>
      <c r="I2215" t="s">
        <v>1829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>
        <v>0</v>
      </c>
      <c r="AH2215">
        <v>0</v>
      </c>
      <c r="AI2215">
        <v>0</v>
      </c>
      <c r="AJ2215">
        <v>0</v>
      </c>
      <c r="AK2215">
        <v>0</v>
      </c>
      <c r="AL2215">
        <v>0</v>
      </c>
      <c r="AM2215">
        <v>0</v>
      </c>
      <c r="AN2215">
        <v>0</v>
      </c>
      <c r="AO2215">
        <v>0</v>
      </c>
      <c r="AP2215">
        <v>0</v>
      </c>
    </row>
    <row r="2216" spans="1:42" x14ac:dyDescent="0.2">
      <c r="A2216" t="s">
        <v>1829</v>
      </c>
      <c r="B2216" t="s">
        <v>1829</v>
      </c>
      <c r="C2216" t="s">
        <v>1829</v>
      </c>
      <c r="D2216" t="s">
        <v>1829</v>
      </c>
      <c r="E2216" t="s">
        <v>1829</v>
      </c>
      <c r="F2216" t="s">
        <v>1829</v>
      </c>
      <c r="G2216" t="s">
        <v>1829</v>
      </c>
      <c r="H2216" t="s">
        <v>1829</v>
      </c>
      <c r="I2216" t="s">
        <v>1829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>
        <v>0</v>
      </c>
      <c r="AI2216">
        <v>0</v>
      </c>
      <c r="AJ2216">
        <v>0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>
        <v>0</v>
      </c>
    </row>
    <row r="2217" spans="1:42" x14ac:dyDescent="0.2">
      <c r="A2217" t="s">
        <v>1829</v>
      </c>
      <c r="B2217" t="s">
        <v>1829</v>
      </c>
      <c r="C2217" t="s">
        <v>1829</v>
      </c>
      <c r="D2217" t="s">
        <v>1829</v>
      </c>
      <c r="E2217" t="s">
        <v>1829</v>
      </c>
      <c r="F2217" t="s">
        <v>1829</v>
      </c>
      <c r="G2217" t="s">
        <v>1829</v>
      </c>
      <c r="H2217" t="s">
        <v>1829</v>
      </c>
      <c r="I2217" t="s">
        <v>1829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0</v>
      </c>
      <c r="AE2217">
        <v>0</v>
      </c>
      <c r="AF2217">
        <v>0</v>
      </c>
      <c r="AG2217">
        <v>0</v>
      </c>
      <c r="AH2217">
        <v>0</v>
      </c>
      <c r="AI2217">
        <v>0</v>
      </c>
      <c r="AJ2217">
        <v>0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>
        <v>0</v>
      </c>
    </row>
    <row r="2218" spans="1:42" x14ac:dyDescent="0.2">
      <c r="A2218" t="s">
        <v>1829</v>
      </c>
      <c r="B2218" t="s">
        <v>1829</v>
      </c>
      <c r="C2218" t="s">
        <v>1829</v>
      </c>
      <c r="D2218" t="s">
        <v>1829</v>
      </c>
      <c r="E2218" t="s">
        <v>1829</v>
      </c>
      <c r="F2218" t="s">
        <v>1829</v>
      </c>
      <c r="G2218" t="s">
        <v>1829</v>
      </c>
      <c r="H2218" t="s">
        <v>1829</v>
      </c>
      <c r="I2218" t="s">
        <v>1829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  <c r="AG2218">
        <v>0</v>
      </c>
      <c r="AH2218">
        <v>0</v>
      </c>
      <c r="AI2218">
        <v>0</v>
      </c>
      <c r="AJ2218">
        <v>0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>
        <v>0</v>
      </c>
    </row>
    <row r="2219" spans="1:42" x14ac:dyDescent="0.2">
      <c r="A2219" t="s">
        <v>1829</v>
      </c>
      <c r="B2219" t="s">
        <v>1829</v>
      </c>
      <c r="C2219" t="s">
        <v>1829</v>
      </c>
      <c r="D2219" t="s">
        <v>1829</v>
      </c>
      <c r="E2219" t="s">
        <v>1829</v>
      </c>
      <c r="F2219" t="s">
        <v>1829</v>
      </c>
      <c r="G2219" t="s">
        <v>1829</v>
      </c>
      <c r="H2219" t="s">
        <v>1829</v>
      </c>
      <c r="I2219" t="s">
        <v>1829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>
        <v>0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>
        <v>0</v>
      </c>
    </row>
    <row r="2220" spans="1:42" x14ac:dyDescent="0.2">
      <c r="A2220" t="s">
        <v>1829</v>
      </c>
      <c r="B2220" t="s">
        <v>1829</v>
      </c>
      <c r="C2220" t="s">
        <v>1829</v>
      </c>
      <c r="D2220" t="s">
        <v>1829</v>
      </c>
      <c r="E2220" t="s">
        <v>1829</v>
      </c>
      <c r="F2220" t="s">
        <v>1829</v>
      </c>
      <c r="G2220" t="s">
        <v>1829</v>
      </c>
      <c r="H2220" t="s">
        <v>1829</v>
      </c>
      <c r="I2220" t="s">
        <v>1829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0</v>
      </c>
      <c r="AF2220">
        <v>0</v>
      </c>
      <c r="AG2220">
        <v>0</v>
      </c>
      <c r="AH2220">
        <v>0</v>
      </c>
      <c r="AI2220">
        <v>0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</row>
    <row r="2221" spans="1:42" x14ac:dyDescent="0.2">
      <c r="A2221" t="s">
        <v>1829</v>
      </c>
      <c r="B2221" t="s">
        <v>1829</v>
      </c>
      <c r="C2221" t="s">
        <v>1829</v>
      </c>
      <c r="D2221" t="s">
        <v>1829</v>
      </c>
      <c r="E2221" t="s">
        <v>1829</v>
      </c>
      <c r="F2221" t="s">
        <v>1829</v>
      </c>
      <c r="G2221" t="s">
        <v>1829</v>
      </c>
      <c r="H2221" t="s">
        <v>1829</v>
      </c>
      <c r="I2221" t="s">
        <v>1829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0</v>
      </c>
      <c r="AG2221">
        <v>0</v>
      </c>
      <c r="AH2221">
        <v>0</v>
      </c>
      <c r="AI2221">
        <v>0</v>
      </c>
      <c r="AJ2221">
        <v>0</v>
      </c>
      <c r="AK2221">
        <v>0</v>
      </c>
      <c r="AL2221">
        <v>0</v>
      </c>
      <c r="AM2221">
        <v>0</v>
      </c>
      <c r="AN2221">
        <v>0</v>
      </c>
      <c r="AO2221">
        <v>0</v>
      </c>
      <c r="AP2221">
        <v>0</v>
      </c>
    </row>
    <row r="2222" spans="1:42" x14ac:dyDescent="0.2">
      <c r="A2222" t="s">
        <v>1829</v>
      </c>
      <c r="B2222" t="s">
        <v>1829</v>
      </c>
      <c r="C2222" t="s">
        <v>1829</v>
      </c>
      <c r="D2222" t="s">
        <v>1829</v>
      </c>
      <c r="E2222" t="s">
        <v>1829</v>
      </c>
      <c r="F2222" t="s">
        <v>1829</v>
      </c>
      <c r="G2222" t="s">
        <v>1829</v>
      </c>
      <c r="H2222" t="s">
        <v>1829</v>
      </c>
      <c r="I2222" t="s">
        <v>1829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>
        <v>0</v>
      </c>
      <c r="AH2222">
        <v>0</v>
      </c>
      <c r="AI2222">
        <v>0</v>
      </c>
      <c r="AJ2222">
        <v>0</v>
      </c>
      <c r="AK2222">
        <v>0</v>
      </c>
      <c r="AL2222">
        <v>0</v>
      </c>
      <c r="AM2222">
        <v>0</v>
      </c>
      <c r="AN2222">
        <v>0</v>
      </c>
      <c r="AO2222">
        <v>0</v>
      </c>
      <c r="AP2222">
        <v>0</v>
      </c>
    </row>
    <row r="2223" spans="1:42" x14ac:dyDescent="0.2">
      <c r="A2223" t="s">
        <v>1829</v>
      </c>
      <c r="B2223" t="s">
        <v>1829</v>
      </c>
      <c r="C2223" t="s">
        <v>1829</v>
      </c>
      <c r="D2223" t="s">
        <v>1829</v>
      </c>
      <c r="E2223" t="s">
        <v>1829</v>
      </c>
      <c r="F2223" t="s">
        <v>1829</v>
      </c>
      <c r="G2223" t="s">
        <v>1829</v>
      </c>
      <c r="H2223" t="s">
        <v>1829</v>
      </c>
      <c r="I2223" t="s">
        <v>1829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0</v>
      </c>
      <c r="AG2223">
        <v>0</v>
      </c>
      <c r="AH2223">
        <v>0</v>
      </c>
      <c r="AI2223">
        <v>0</v>
      </c>
      <c r="AJ2223">
        <v>0</v>
      </c>
      <c r="AK2223">
        <v>0</v>
      </c>
      <c r="AL2223">
        <v>0</v>
      </c>
      <c r="AM2223">
        <v>0</v>
      </c>
      <c r="AN2223">
        <v>0</v>
      </c>
      <c r="AO2223">
        <v>0</v>
      </c>
      <c r="AP2223">
        <v>0</v>
      </c>
    </row>
    <row r="2224" spans="1:42" x14ac:dyDescent="0.2">
      <c r="A2224" t="s">
        <v>1829</v>
      </c>
      <c r="B2224" t="s">
        <v>1829</v>
      </c>
      <c r="C2224" t="s">
        <v>1829</v>
      </c>
      <c r="D2224" t="s">
        <v>1829</v>
      </c>
      <c r="E2224" t="s">
        <v>1829</v>
      </c>
      <c r="F2224" t="s">
        <v>1829</v>
      </c>
      <c r="G2224" t="s">
        <v>1829</v>
      </c>
      <c r="H2224" t="s">
        <v>1829</v>
      </c>
      <c r="I2224" t="s">
        <v>1829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0</v>
      </c>
      <c r="AE2224">
        <v>0</v>
      </c>
      <c r="AF2224">
        <v>0</v>
      </c>
      <c r="AG2224">
        <v>0</v>
      </c>
      <c r="AH2224">
        <v>0</v>
      </c>
      <c r="AI2224">
        <v>0</v>
      </c>
      <c r="AJ2224">
        <v>0</v>
      </c>
      <c r="AK2224">
        <v>0</v>
      </c>
      <c r="AL2224">
        <v>0</v>
      </c>
      <c r="AM2224">
        <v>0</v>
      </c>
      <c r="AN2224">
        <v>0</v>
      </c>
      <c r="AO2224">
        <v>0</v>
      </c>
      <c r="AP2224">
        <v>0</v>
      </c>
    </row>
    <row r="2225" spans="1:42" x14ac:dyDescent="0.2">
      <c r="A2225" t="s">
        <v>1829</v>
      </c>
      <c r="B2225" t="s">
        <v>1829</v>
      </c>
      <c r="C2225" t="s">
        <v>1829</v>
      </c>
      <c r="D2225" t="s">
        <v>1829</v>
      </c>
      <c r="E2225" t="s">
        <v>1829</v>
      </c>
      <c r="F2225" t="s">
        <v>1829</v>
      </c>
      <c r="G2225" t="s">
        <v>1829</v>
      </c>
      <c r="H2225" t="s">
        <v>1829</v>
      </c>
      <c r="I2225" t="s">
        <v>1829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0</v>
      </c>
      <c r="AE2225">
        <v>0</v>
      </c>
      <c r="AF2225">
        <v>0</v>
      </c>
      <c r="AG2225">
        <v>0</v>
      </c>
      <c r="AH2225">
        <v>0</v>
      </c>
      <c r="AI2225">
        <v>0</v>
      </c>
      <c r="AJ2225">
        <v>0</v>
      </c>
      <c r="AK2225">
        <v>0</v>
      </c>
      <c r="AL2225">
        <v>0</v>
      </c>
      <c r="AM2225">
        <v>0</v>
      </c>
      <c r="AN2225">
        <v>0</v>
      </c>
      <c r="AO2225">
        <v>0</v>
      </c>
      <c r="AP2225">
        <v>0</v>
      </c>
    </row>
    <row r="2226" spans="1:42" x14ac:dyDescent="0.2">
      <c r="A2226" t="s">
        <v>1829</v>
      </c>
      <c r="B2226" t="s">
        <v>1829</v>
      </c>
      <c r="C2226" t="s">
        <v>1829</v>
      </c>
      <c r="D2226" t="s">
        <v>1829</v>
      </c>
      <c r="E2226" t="s">
        <v>1829</v>
      </c>
      <c r="F2226" t="s">
        <v>1829</v>
      </c>
      <c r="G2226" t="s">
        <v>1829</v>
      </c>
      <c r="H2226" t="s">
        <v>1829</v>
      </c>
      <c r="I2226" t="s">
        <v>1829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  <c r="AG2226">
        <v>0</v>
      </c>
      <c r="AH2226">
        <v>0</v>
      </c>
      <c r="AI2226">
        <v>0</v>
      </c>
      <c r="AJ2226">
        <v>0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>
        <v>0</v>
      </c>
    </row>
    <row r="2227" spans="1:42" x14ac:dyDescent="0.2">
      <c r="A2227" t="s">
        <v>1829</v>
      </c>
      <c r="B2227" t="s">
        <v>1829</v>
      </c>
      <c r="C2227" t="s">
        <v>1829</v>
      </c>
      <c r="D2227" t="s">
        <v>1829</v>
      </c>
      <c r="E2227" t="s">
        <v>1829</v>
      </c>
      <c r="F2227" t="s">
        <v>1829</v>
      </c>
      <c r="G2227" t="s">
        <v>1829</v>
      </c>
      <c r="H2227" t="s">
        <v>1829</v>
      </c>
      <c r="I2227" t="s">
        <v>1829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0</v>
      </c>
      <c r="AG2227">
        <v>0</v>
      </c>
      <c r="AH2227">
        <v>0</v>
      </c>
      <c r="AI2227">
        <v>0</v>
      </c>
      <c r="AJ2227">
        <v>0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>
        <v>0</v>
      </c>
    </row>
    <row r="2228" spans="1:42" x14ac:dyDescent="0.2">
      <c r="A2228" t="s">
        <v>1829</v>
      </c>
      <c r="B2228" t="s">
        <v>1829</v>
      </c>
      <c r="C2228" t="s">
        <v>1829</v>
      </c>
      <c r="D2228" t="s">
        <v>1829</v>
      </c>
      <c r="E2228" t="s">
        <v>1829</v>
      </c>
      <c r="F2228" t="s">
        <v>1829</v>
      </c>
      <c r="G2228" t="s">
        <v>1829</v>
      </c>
      <c r="H2228" t="s">
        <v>1829</v>
      </c>
      <c r="I2228" t="s">
        <v>1829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0</v>
      </c>
      <c r="AG2228">
        <v>0</v>
      </c>
      <c r="AH2228">
        <v>0</v>
      </c>
      <c r="AI2228">
        <v>0</v>
      </c>
      <c r="AJ2228">
        <v>0</v>
      </c>
      <c r="AK2228">
        <v>0</v>
      </c>
      <c r="AL2228">
        <v>0</v>
      </c>
      <c r="AM2228">
        <v>0</v>
      </c>
      <c r="AN2228">
        <v>0</v>
      </c>
      <c r="AO2228">
        <v>0</v>
      </c>
      <c r="AP2228">
        <v>0</v>
      </c>
    </row>
    <row r="2229" spans="1:42" x14ac:dyDescent="0.2">
      <c r="A2229" t="s">
        <v>1829</v>
      </c>
      <c r="B2229" t="s">
        <v>1829</v>
      </c>
      <c r="C2229" t="s">
        <v>1829</v>
      </c>
      <c r="D2229" t="s">
        <v>1829</v>
      </c>
      <c r="E2229" t="s">
        <v>1829</v>
      </c>
      <c r="F2229" t="s">
        <v>1829</v>
      </c>
      <c r="G2229" t="s">
        <v>1829</v>
      </c>
      <c r="H2229" t="s">
        <v>1829</v>
      </c>
      <c r="I2229" t="s">
        <v>1829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0</v>
      </c>
      <c r="AF2229">
        <v>0</v>
      </c>
      <c r="AG2229">
        <v>0</v>
      </c>
      <c r="AH2229">
        <v>0</v>
      </c>
      <c r="AI2229">
        <v>0</v>
      </c>
      <c r="AJ2229">
        <v>0</v>
      </c>
      <c r="AK2229">
        <v>0</v>
      </c>
      <c r="AL2229">
        <v>0</v>
      </c>
      <c r="AM2229">
        <v>0</v>
      </c>
      <c r="AN2229">
        <v>0</v>
      </c>
      <c r="AO2229">
        <v>0</v>
      </c>
      <c r="AP2229">
        <v>0</v>
      </c>
    </row>
    <row r="2230" spans="1:42" x14ac:dyDescent="0.2">
      <c r="A2230" t="s">
        <v>1829</v>
      </c>
      <c r="B2230" t="s">
        <v>1829</v>
      </c>
      <c r="C2230" t="s">
        <v>1829</v>
      </c>
      <c r="D2230" t="s">
        <v>1829</v>
      </c>
      <c r="E2230" t="s">
        <v>1829</v>
      </c>
      <c r="F2230" t="s">
        <v>1829</v>
      </c>
      <c r="G2230" t="s">
        <v>1829</v>
      </c>
      <c r="H2230" t="s">
        <v>1829</v>
      </c>
      <c r="I2230" t="s">
        <v>1829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  <c r="AG2230">
        <v>0</v>
      </c>
      <c r="AH2230">
        <v>0</v>
      </c>
      <c r="AI2230">
        <v>0</v>
      </c>
      <c r="AJ2230">
        <v>0</v>
      </c>
      <c r="AK2230">
        <v>0</v>
      </c>
      <c r="AL2230">
        <v>0</v>
      </c>
      <c r="AM2230">
        <v>0</v>
      </c>
      <c r="AN2230">
        <v>0</v>
      </c>
      <c r="AO2230">
        <v>0</v>
      </c>
      <c r="AP2230">
        <v>0</v>
      </c>
    </row>
    <row r="2231" spans="1:42" x14ac:dyDescent="0.2">
      <c r="A2231" t="s">
        <v>1829</v>
      </c>
      <c r="B2231" t="s">
        <v>1829</v>
      </c>
      <c r="C2231" t="s">
        <v>1829</v>
      </c>
      <c r="D2231" t="s">
        <v>1829</v>
      </c>
      <c r="E2231" t="s">
        <v>1829</v>
      </c>
      <c r="F2231" t="s">
        <v>1829</v>
      </c>
      <c r="G2231" t="s">
        <v>1829</v>
      </c>
      <c r="H2231" t="s">
        <v>1829</v>
      </c>
      <c r="I2231" t="s">
        <v>1829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0</v>
      </c>
      <c r="AE2231">
        <v>0</v>
      </c>
      <c r="AF2231">
        <v>0</v>
      </c>
      <c r="AG2231">
        <v>0</v>
      </c>
      <c r="AH2231">
        <v>0</v>
      </c>
      <c r="AI2231">
        <v>0</v>
      </c>
      <c r="AJ2231">
        <v>0</v>
      </c>
      <c r="AK2231">
        <v>0</v>
      </c>
      <c r="AL2231">
        <v>0</v>
      </c>
      <c r="AM2231">
        <v>0</v>
      </c>
      <c r="AN2231">
        <v>0</v>
      </c>
      <c r="AO2231">
        <v>0</v>
      </c>
      <c r="AP2231">
        <v>0</v>
      </c>
    </row>
    <row r="2232" spans="1:42" x14ac:dyDescent="0.2">
      <c r="A2232" t="s">
        <v>1829</v>
      </c>
      <c r="B2232" t="s">
        <v>1829</v>
      </c>
      <c r="C2232" t="s">
        <v>1829</v>
      </c>
      <c r="D2232" t="s">
        <v>1829</v>
      </c>
      <c r="E2232" t="s">
        <v>1829</v>
      </c>
      <c r="F2232" t="s">
        <v>1829</v>
      </c>
      <c r="G2232" t="s">
        <v>1829</v>
      </c>
      <c r="H2232" t="s">
        <v>1829</v>
      </c>
      <c r="I2232" t="s">
        <v>1829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0</v>
      </c>
      <c r="AG2232">
        <v>0</v>
      </c>
      <c r="AH2232">
        <v>0</v>
      </c>
      <c r="AI2232">
        <v>0</v>
      </c>
      <c r="AJ2232">
        <v>0</v>
      </c>
      <c r="AK2232">
        <v>0</v>
      </c>
      <c r="AL2232">
        <v>0</v>
      </c>
      <c r="AM2232">
        <v>0</v>
      </c>
      <c r="AN2232">
        <v>0</v>
      </c>
      <c r="AO2232">
        <v>0</v>
      </c>
      <c r="AP2232">
        <v>0</v>
      </c>
    </row>
    <row r="2233" spans="1:42" x14ac:dyDescent="0.2">
      <c r="A2233" t="s">
        <v>1829</v>
      </c>
      <c r="B2233" t="s">
        <v>1829</v>
      </c>
      <c r="C2233" t="s">
        <v>1829</v>
      </c>
      <c r="D2233" t="s">
        <v>1829</v>
      </c>
      <c r="E2233" t="s">
        <v>1829</v>
      </c>
      <c r="F2233" t="s">
        <v>1829</v>
      </c>
      <c r="G2233" t="s">
        <v>1829</v>
      </c>
      <c r="H2233" t="s">
        <v>1829</v>
      </c>
      <c r="I2233" t="s">
        <v>1829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0</v>
      </c>
      <c r="AG2233">
        <v>0</v>
      </c>
      <c r="AH2233">
        <v>0</v>
      </c>
      <c r="AI2233">
        <v>0</v>
      </c>
      <c r="AJ2233">
        <v>0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>
        <v>0</v>
      </c>
    </row>
    <row r="2234" spans="1:42" x14ac:dyDescent="0.2">
      <c r="A2234" t="s">
        <v>1829</v>
      </c>
      <c r="B2234" t="s">
        <v>1829</v>
      </c>
      <c r="C2234" t="s">
        <v>1829</v>
      </c>
      <c r="D2234" t="s">
        <v>1829</v>
      </c>
      <c r="E2234" t="s">
        <v>1829</v>
      </c>
      <c r="F2234" t="s">
        <v>1829</v>
      </c>
      <c r="G2234" t="s">
        <v>1829</v>
      </c>
      <c r="H2234" t="s">
        <v>1829</v>
      </c>
      <c r="I2234" t="s">
        <v>1829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>
        <v>0</v>
      </c>
      <c r="AH2234">
        <v>0</v>
      </c>
      <c r="AI2234">
        <v>0</v>
      </c>
      <c r="AJ2234">
        <v>0</v>
      </c>
      <c r="AK2234">
        <v>0</v>
      </c>
      <c r="AL2234">
        <v>0</v>
      </c>
      <c r="AM2234">
        <v>0</v>
      </c>
      <c r="AN2234">
        <v>0</v>
      </c>
      <c r="AO2234">
        <v>0</v>
      </c>
      <c r="AP2234">
        <v>0</v>
      </c>
    </row>
    <row r="2235" spans="1:42" x14ac:dyDescent="0.2">
      <c r="A2235" t="s">
        <v>1829</v>
      </c>
      <c r="B2235" t="s">
        <v>1829</v>
      </c>
      <c r="C2235" t="s">
        <v>1829</v>
      </c>
      <c r="D2235" t="s">
        <v>1829</v>
      </c>
      <c r="E2235" t="s">
        <v>1829</v>
      </c>
      <c r="F2235" t="s">
        <v>1829</v>
      </c>
      <c r="G2235" t="s">
        <v>1829</v>
      </c>
      <c r="H2235" t="s">
        <v>1829</v>
      </c>
      <c r="I2235" t="s">
        <v>1829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  <c r="AG2235">
        <v>0</v>
      </c>
      <c r="AH2235">
        <v>0</v>
      </c>
      <c r="AI2235">
        <v>0</v>
      </c>
      <c r="AJ2235">
        <v>0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0</v>
      </c>
    </row>
    <row r="2236" spans="1:42" x14ac:dyDescent="0.2">
      <c r="A2236" t="s">
        <v>1829</v>
      </c>
      <c r="B2236" t="s">
        <v>1829</v>
      </c>
      <c r="C2236" t="s">
        <v>1829</v>
      </c>
      <c r="D2236" t="s">
        <v>1829</v>
      </c>
      <c r="E2236" t="s">
        <v>1829</v>
      </c>
      <c r="F2236" t="s">
        <v>1829</v>
      </c>
      <c r="G2236" t="s">
        <v>1829</v>
      </c>
      <c r="H2236" t="s">
        <v>1829</v>
      </c>
      <c r="I2236" t="s">
        <v>1829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0</v>
      </c>
      <c r="AG2236">
        <v>0</v>
      </c>
      <c r="AH2236">
        <v>0</v>
      </c>
      <c r="AI2236">
        <v>0</v>
      </c>
      <c r="AJ2236">
        <v>0</v>
      </c>
      <c r="AK2236">
        <v>0</v>
      </c>
      <c r="AL2236">
        <v>0</v>
      </c>
      <c r="AM2236">
        <v>0</v>
      </c>
      <c r="AN2236">
        <v>0</v>
      </c>
      <c r="AO2236">
        <v>0</v>
      </c>
      <c r="AP2236">
        <v>0</v>
      </c>
    </row>
    <row r="2237" spans="1:42" x14ac:dyDescent="0.2">
      <c r="A2237" t="s">
        <v>1829</v>
      </c>
      <c r="B2237" t="s">
        <v>1829</v>
      </c>
      <c r="C2237" t="s">
        <v>1829</v>
      </c>
      <c r="D2237" t="s">
        <v>1829</v>
      </c>
      <c r="E2237" t="s">
        <v>1829</v>
      </c>
      <c r="F2237" t="s">
        <v>1829</v>
      </c>
      <c r="G2237" t="s">
        <v>1829</v>
      </c>
      <c r="H2237" t="s">
        <v>1829</v>
      </c>
      <c r="I2237" t="s">
        <v>1829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0</v>
      </c>
      <c r="AG2237">
        <v>0</v>
      </c>
      <c r="AH2237">
        <v>0</v>
      </c>
      <c r="AI2237">
        <v>0</v>
      </c>
      <c r="AJ2237">
        <v>0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>
        <v>0</v>
      </c>
    </row>
    <row r="2238" spans="1:42" x14ac:dyDescent="0.2">
      <c r="A2238" t="s">
        <v>1829</v>
      </c>
      <c r="B2238" t="s">
        <v>1829</v>
      </c>
      <c r="C2238" t="s">
        <v>1829</v>
      </c>
      <c r="D2238" t="s">
        <v>1829</v>
      </c>
      <c r="E2238" t="s">
        <v>1829</v>
      </c>
      <c r="F2238" t="s">
        <v>1829</v>
      </c>
      <c r="G2238" t="s">
        <v>1829</v>
      </c>
      <c r="H2238" t="s">
        <v>1829</v>
      </c>
      <c r="I2238" t="s">
        <v>1829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  <c r="AG2238">
        <v>0</v>
      </c>
      <c r="AH2238">
        <v>0</v>
      </c>
      <c r="AI2238">
        <v>0</v>
      </c>
      <c r="AJ2238">
        <v>0</v>
      </c>
      <c r="AK2238">
        <v>0</v>
      </c>
      <c r="AL2238">
        <v>0</v>
      </c>
      <c r="AM2238">
        <v>0</v>
      </c>
      <c r="AN2238">
        <v>0</v>
      </c>
      <c r="AO2238">
        <v>0</v>
      </c>
      <c r="AP2238">
        <v>0</v>
      </c>
    </row>
    <row r="2239" spans="1:42" x14ac:dyDescent="0.2">
      <c r="A2239" t="s">
        <v>1829</v>
      </c>
      <c r="B2239" t="s">
        <v>1829</v>
      </c>
      <c r="C2239" t="s">
        <v>1829</v>
      </c>
      <c r="D2239" t="s">
        <v>1829</v>
      </c>
      <c r="E2239" t="s">
        <v>1829</v>
      </c>
      <c r="F2239" t="s">
        <v>1829</v>
      </c>
      <c r="G2239" t="s">
        <v>1829</v>
      </c>
      <c r="H2239" t="s">
        <v>1829</v>
      </c>
      <c r="I2239" t="s">
        <v>1829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>
        <v>0</v>
      </c>
      <c r="AH2239">
        <v>0</v>
      </c>
      <c r="AI2239">
        <v>0</v>
      </c>
      <c r="AJ2239">
        <v>0</v>
      </c>
      <c r="AK2239">
        <v>0</v>
      </c>
      <c r="AL2239">
        <v>0</v>
      </c>
      <c r="AM2239">
        <v>0</v>
      </c>
      <c r="AN2239">
        <v>0</v>
      </c>
      <c r="AO2239">
        <v>0</v>
      </c>
      <c r="AP2239">
        <v>0</v>
      </c>
    </row>
    <row r="2240" spans="1:42" x14ac:dyDescent="0.2">
      <c r="A2240" t="s">
        <v>1829</v>
      </c>
      <c r="B2240" t="s">
        <v>1829</v>
      </c>
      <c r="C2240" t="s">
        <v>1829</v>
      </c>
      <c r="D2240" t="s">
        <v>1829</v>
      </c>
      <c r="E2240" t="s">
        <v>1829</v>
      </c>
      <c r="F2240" t="s">
        <v>1829</v>
      </c>
      <c r="G2240" t="s">
        <v>1829</v>
      </c>
      <c r="H2240" t="s">
        <v>1829</v>
      </c>
      <c r="I2240" t="s">
        <v>1829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  <c r="AG2240">
        <v>0</v>
      </c>
      <c r="AH2240">
        <v>0</v>
      </c>
      <c r="AI2240">
        <v>0</v>
      </c>
      <c r="AJ2240">
        <v>0</v>
      </c>
      <c r="AK2240">
        <v>0</v>
      </c>
      <c r="AL2240">
        <v>0</v>
      </c>
      <c r="AM2240">
        <v>0</v>
      </c>
      <c r="AN2240">
        <v>0</v>
      </c>
      <c r="AO2240">
        <v>0</v>
      </c>
      <c r="AP2240">
        <v>0</v>
      </c>
    </row>
    <row r="2241" spans="1:42" x14ac:dyDescent="0.2">
      <c r="A2241" t="s">
        <v>1829</v>
      </c>
      <c r="B2241" t="s">
        <v>1829</v>
      </c>
      <c r="C2241" t="s">
        <v>1829</v>
      </c>
      <c r="D2241" t="s">
        <v>1829</v>
      </c>
      <c r="E2241" t="s">
        <v>1829</v>
      </c>
      <c r="F2241" t="s">
        <v>1829</v>
      </c>
      <c r="G2241" t="s">
        <v>1829</v>
      </c>
      <c r="H2241" t="s">
        <v>1829</v>
      </c>
      <c r="I2241" t="s">
        <v>1829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0</v>
      </c>
      <c r="AG2241">
        <v>0</v>
      </c>
      <c r="AH2241">
        <v>0</v>
      </c>
      <c r="AI2241">
        <v>0</v>
      </c>
      <c r="AJ2241">
        <v>0</v>
      </c>
      <c r="AK2241">
        <v>0</v>
      </c>
      <c r="AL2241">
        <v>0</v>
      </c>
      <c r="AM2241">
        <v>0</v>
      </c>
      <c r="AN2241">
        <v>0</v>
      </c>
      <c r="AO2241">
        <v>0</v>
      </c>
      <c r="AP2241">
        <v>0</v>
      </c>
    </row>
    <row r="2242" spans="1:42" x14ac:dyDescent="0.2">
      <c r="A2242" t="s">
        <v>1829</v>
      </c>
      <c r="B2242" t="s">
        <v>1829</v>
      </c>
      <c r="C2242" t="s">
        <v>1829</v>
      </c>
      <c r="D2242" t="s">
        <v>1829</v>
      </c>
      <c r="E2242" t="s">
        <v>1829</v>
      </c>
      <c r="F2242" t="s">
        <v>1829</v>
      </c>
      <c r="G2242" t="s">
        <v>1829</v>
      </c>
      <c r="H2242" t="s">
        <v>1829</v>
      </c>
      <c r="I2242" t="s">
        <v>1829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>
        <v>0</v>
      </c>
      <c r="AD2242">
        <v>0</v>
      </c>
      <c r="AE2242">
        <v>0</v>
      </c>
      <c r="AF2242">
        <v>0</v>
      </c>
      <c r="AG2242">
        <v>0</v>
      </c>
      <c r="AH2242">
        <v>0</v>
      </c>
      <c r="AI2242">
        <v>0</v>
      </c>
      <c r="AJ2242">
        <v>0</v>
      </c>
      <c r="AK2242">
        <v>0</v>
      </c>
      <c r="AL2242">
        <v>0</v>
      </c>
      <c r="AM2242">
        <v>0</v>
      </c>
      <c r="AN2242">
        <v>0</v>
      </c>
      <c r="AO2242">
        <v>0</v>
      </c>
      <c r="AP2242">
        <v>0</v>
      </c>
    </row>
    <row r="2243" spans="1:42" x14ac:dyDescent="0.2">
      <c r="A2243" t="s">
        <v>1829</v>
      </c>
      <c r="B2243" t="s">
        <v>1829</v>
      </c>
      <c r="C2243" t="s">
        <v>1829</v>
      </c>
      <c r="D2243" t="s">
        <v>1829</v>
      </c>
      <c r="E2243" t="s">
        <v>1829</v>
      </c>
      <c r="F2243" t="s">
        <v>1829</v>
      </c>
      <c r="G2243" t="s">
        <v>1829</v>
      </c>
      <c r="H2243" t="s">
        <v>1829</v>
      </c>
      <c r="I2243" t="s">
        <v>1829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0</v>
      </c>
      <c r="AF2243">
        <v>0</v>
      </c>
      <c r="AG2243">
        <v>0</v>
      </c>
      <c r="AH2243">
        <v>0</v>
      </c>
      <c r="AI2243">
        <v>0</v>
      </c>
      <c r="AJ2243">
        <v>0</v>
      </c>
      <c r="AK2243">
        <v>0</v>
      </c>
      <c r="AL2243">
        <v>0</v>
      </c>
      <c r="AM2243">
        <v>0</v>
      </c>
      <c r="AN2243">
        <v>0</v>
      </c>
      <c r="AO2243">
        <v>0</v>
      </c>
      <c r="AP2243">
        <v>0</v>
      </c>
    </row>
    <row r="2244" spans="1:42" x14ac:dyDescent="0.2">
      <c r="A2244" t="s">
        <v>1829</v>
      </c>
      <c r="B2244" t="s">
        <v>1829</v>
      </c>
      <c r="C2244" t="s">
        <v>1829</v>
      </c>
      <c r="D2244" t="s">
        <v>1829</v>
      </c>
      <c r="E2244" t="s">
        <v>1829</v>
      </c>
      <c r="F2244" t="s">
        <v>1829</v>
      </c>
      <c r="G2244" t="s">
        <v>1829</v>
      </c>
      <c r="H2244" t="s">
        <v>1829</v>
      </c>
      <c r="I2244" t="s">
        <v>1829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  <c r="AB2244">
        <v>0</v>
      </c>
      <c r="AC2244">
        <v>0</v>
      </c>
      <c r="AD2244">
        <v>0</v>
      </c>
      <c r="AE2244">
        <v>0</v>
      </c>
      <c r="AF2244">
        <v>0</v>
      </c>
      <c r="AG2244">
        <v>0</v>
      </c>
      <c r="AH2244">
        <v>0</v>
      </c>
      <c r="AI2244">
        <v>0</v>
      </c>
      <c r="AJ2244">
        <v>0</v>
      </c>
      <c r="AK2244">
        <v>0</v>
      </c>
      <c r="AL2244">
        <v>0</v>
      </c>
      <c r="AM2244">
        <v>0</v>
      </c>
      <c r="AN2244">
        <v>0</v>
      </c>
      <c r="AO2244">
        <v>0</v>
      </c>
      <c r="AP2244">
        <v>0</v>
      </c>
    </row>
    <row r="2245" spans="1:42" x14ac:dyDescent="0.2">
      <c r="A2245" t="s">
        <v>1829</v>
      </c>
      <c r="B2245" t="s">
        <v>1829</v>
      </c>
      <c r="C2245" t="s">
        <v>1829</v>
      </c>
      <c r="D2245" t="s">
        <v>1829</v>
      </c>
      <c r="E2245" t="s">
        <v>1829</v>
      </c>
      <c r="F2245" t="s">
        <v>1829</v>
      </c>
      <c r="G2245" t="s">
        <v>1829</v>
      </c>
      <c r="H2245" t="s">
        <v>1829</v>
      </c>
      <c r="I2245" t="s">
        <v>1829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0</v>
      </c>
      <c r="AG2245">
        <v>0</v>
      </c>
      <c r="AH2245">
        <v>0</v>
      </c>
      <c r="AI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0</v>
      </c>
      <c r="AP2245">
        <v>0</v>
      </c>
    </row>
    <row r="2246" spans="1:42" x14ac:dyDescent="0.2">
      <c r="A2246" t="s">
        <v>1829</v>
      </c>
      <c r="B2246" t="s">
        <v>1829</v>
      </c>
      <c r="C2246" t="s">
        <v>1829</v>
      </c>
      <c r="D2246" t="s">
        <v>1829</v>
      </c>
      <c r="E2246" t="s">
        <v>1829</v>
      </c>
      <c r="F2246" t="s">
        <v>1829</v>
      </c>
      <c r="G2246" t="s">
        <v>1829</v>
      </c>
      <c r="H2246" t="s">
        <v>1829</v>
      </c>
      <c r="I2246" t="s">
        <v>1829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0</v>
      </c>
      <c r="AG2246">
        <v>0</v>
      </c>
      <c r="AH2246">
        <v>0</v>
      </c>
      <c r="AI2246">
        <v>0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>
        <v>0</v>
      </c>
    </row>
    <row r="2247" spans="1:42" x14ac:dyDescent="0.2">
      <c r="A2247" t="s">
        <v>1829</v>
      </c>
      <c r="B2247" t="s">
        <v>1829</v>
      </c>
      <c r="C2247" t="s">
        <v>1829</v>
      </c>
      <c r="D2247" t="s">
        <v>1829</v>
      </c>
      <c r="E2247" t="s">
        <v>1829</v>
      </c>
      <c r="F2247" t="s">
        <v>1829</v>
      </c>
      <c r="G2247" t="s">
        <v>1829</v>
      </c>
      <c r="H2247" t="s">
        <v>1829</v>
      </c>
      <c r="I2247" t="s">
        <v>1829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</v>
      </c>
      <c r="AF2247">
        <v>0</v>
      </c>
      <c r="AG2247">
        <v>0</v>
      </c>
      <c r="AH2247">
        <v>0</v>
      </c>
      <c r="AI2247">
        <v>0</v>
      </c>
      <c r="AJ2247">
        <v>0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>
        <v>0</v>
      </c>
    </row>
    <row r="2248" spans="1:42" x14ac:dyDescent="0.2">
      <c r="A2248" t="s">
        <v>1829</v>
      </c>
      <c r="B2248" t="s">
        <v>1829</v>
      </c>
      <c r="C2248" t="s">
        <v>1829</v>
      </c>
      <c r="D2248" t="s">
        <v>1829</v>
      </c>
      <c r="E2248" t="s">
        <v>1829</v>
      </c>
      <c r="F2248" t="s">
        <v>1829</v>
      </c>
      <c r="G2248" t="s">
        <v>1829</v>
      </c>
      <c r="H2248" t="s">
        <v>1829</v>
      </c>
      <c r="I2248" t="s">
        <v>1829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0</v>
      </c>
      <c r="AE2248">
        <v>0</v>
      </c>
      <c r="AF2248">
        <v>0</v>
      </c>
      <c r="AG2248">
        <v>0</v>
      </c>
      <c r="AH2248">
        <v>0</v>
      </c>
      <c r="AI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>
        <v>0</v>
      </c>
    </row>
    <row r="2249" spans="1:42" x14ac:dyDescent="0.2">
      <c r="A2249" t="s">
        <v>1829</v>
      </c>
      <c r="B2249" t="s">
        <v>1829</v>
      </c>
      <c r="C2249" t="s">
        <v>1829</v>
      </c>
      <c r="D2249" t="s">
        <v>1829</v>
      </c>
      <c r="E2249" t="s">
        <v>1829</v>
      </c>
      <c r="F2249" t="s">
        <v>1829</v>
      </c>
      <c r="G2249" t="s">
        <v>1829</v>
      </c>
      <c r="H2249" t="s">
        <v>1829</v>
      </c>
      <c r="I2249" t="s">
        <v>1829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0</v>
      </c>
      <c r="AH2249">
        <v>0</v>
      </c>
      <c r="AI2249">
        <v>0</v>
      </c>
      <c r="AJ2249">
        <v>0</v>
      </c>
      <c r="AK2249">
        <v>0</v>
      </c>
      <c r="AL2249">
        <v>0</v>
      </c>
      <c r="AM2249">
        <v>0</v>
      </c>
      <c r="AN2249">
        <v>0</v>
      </c>
      <c r="AO2249">
        <v>0</v>
      </c>
      <c r="AP2249">
        <v>0</v>
      </c>
    </row>
    <row r="2250" spans="1:42" x14ac:dyDescent="0.2">
      <c r="A2250" t="s">
        <v>1829</v>
      </c>
      <c r="B2250" t="s">
        <v>1829</v>
      </c>
      <c r="C2250" t="s">
        <v>1829</v>
      </c>
      <c r="D2250" t="s">
        <v>1829</v>
      </c>
      <c r="E2250" t="s">
        <v>1829</v>
      </c>
      <c r="F2250" t="s">
        <v>1829</v>
      </c>
      <c r="G2250" t="s">
        <v>1829</v>
      </c>
      <c r="H2250" t="s">
        <v>1829</v>
      </c>
      <c r="I2250" t="s">
        <v>1829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>
        <v>0</v>
      </c>
      <c r="AI2250">
        <v>0</v>
      </c>
      <c r="AJ2250">
        <v>0</v>
      </c>
      <c r="AK2250">
        <v>0</v>
      </c>
      <c r="AL2250">
        <v>0</v>
      </c>
      <c r="AM2250">
        <v>0</v>
      </c>
      <c r="AN2250">
        <v>0</v>
      </c>
      <c r="AO2250">
        <v>0</v>
      </c>
      <c r="AP2250">
        <v>0</v>
      </c>
    </row>
    <row r="2251" spans="1:42" x14ac:dyDescent="0.2">
      <c r="A2251" t="s">
        <v>1829</v>
      </c>
      <c r="B2251" t="s">
        <v>1829</v>
      </c>
      <c r="C2251" t="s">
        <v>1829</v>
      </c>
      <c r="D2251" t="s">
        <v>1829</v>
      </c>
      <c r="E2251" t="s">
        <v>1829</v>
      </c>
      <c r="F2251" t="s">
        <v>1829</v>
      </c>
      <c r="G2251" t="s">
        <v>1829</v>
      </c>
      <c r="H2251" t="s">
        <v>1829</v>
      </c>
      <c r="I2251" t="s">
        <v>1829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>
        <v>0</v>
      </c>
      <c r="AC2251">
        <v>0</v>
      </c>
      <c r="AD2251">
        <v>0</v>
      </c>
      <c r="AE2251">
        <v>0</v>
      </c>
      <c r="AF2251">
        <v>0</v>
      </c>
      <c r="AG2251">
        <v>0</v>
      </c>
      <c r="AH2251">
        <v>0</v>
      </c>
      <c r="AI2251">
        <v>0</v>
      </c>
      <c r="AJ2251">
        <v>0</v>
      </c>
      <c r="AK2251">
        <v>0</v>
      </c>
      <c r="AL2251">
        <v>0</v>
      </c>
      <c r="AM2251">
        <v>0</v>
      </c>
      <c r="AN2251">
        <v>0</v>
      </c>
      <c r="AO2251">
        <v>0</v>
      </c>
      <c r="AP2251">
        <v>0</v>
      </c>
    </row>
    <row r="2252" spans="1:42" x14ac:dyDescent="0.2">
      <c r="A2252" t="s">
        <v>1829</v>
      </c>
      <c r="B2252" t="s">
        <v>1829</v>
      </c>
      <c r="C2252" t="s">
        <v>1829</v>
      </c>
      <c r="D2252" t="s">
        <v>1829</v>
      </c>
      <c r="E2252" t="s">
        <v>1829</v>
      </c>
      <c r="F2252" t="s">
        <v>1829</v>
      </c>
      <c r="G2252" t="s">
        <v>1829</v>
      </c>
      <c r="H2252" t="s">
        <v>1829</v>
      </c>
      <c r="I2252" t="s">
        <v>1829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v>0</v>
      </c>
      <c r="AH2252">
        <v>0</v>
      </c>
      <c r="AI2252">
        <v>0</v>
      </c>
      <c r="AJ2252">
        <v>0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</row>
    <row r="2253" spans="1:42" x14ac:dyDescent="0.2">
      <c r="A2253" t="s">
        <v>1829</v>
      </c>
      <c r="B2253" t="s">
        <v>1829</v>
      </c>
      <c r="C2253" t="s">
        <v>1829</v>
      </c>
      <c r="D2253" t="s">
        <v>1829</v>
      </c>
      <c r="E2253" t="s">
        <v>1829</v>
      </c>
      <c r="F2253" t="s">
        <v>1829</v>
      </c>
      <c r="G2253" t="s">
        <v>1829</v>
      </c>
      <c r="H2253" t="s">
        <v>1829</v>
      </c>
      <c r="I2253" t="s">
        <v>1829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0</v>
      </c>
      <c r="AG2253">
        <v>0</v>
      </c>
      <c r="AH2253">
        <v>0</v>
      </c>
      <c r="AI2253">
        <v>0</v>
      </c>
      <c r="AJ2253">
        <v>0</v>
      </c>
      <c r="AK2253">
        <v>0</v>
      </c>
      <c r="AL2253">
        <v>0</v>
      </c>
      <c r="AM2253">
        <v>0</v>
      </c>
      <c r="AN2253">
        <v>0</v>
      </c>
      <c r="AO2253">
        <v>0</v>
      </c>
      <c r="AP2253">
        <v>0</v>
      </c>
    </row>
    <row r="2254" spans="1:42" x14ac:dyDescent="0.2">
      <c r="A2254" t="s">
        <v>1829</v>
      </c>
      <c r="B2254" t="s">
        <v>1829</v>
      </c>
      <c r="C2254" t="s">
        <v>1829</v>
      </c>
      <c r="D2254" t="s">
        <v>1829</v>
      </c>
      <c r="E2254" t="s">
        <v>1829</v>
      </c>
      <c r="F2254" t="s">
        <v>1829</v>
      </c>
      <c r="G2254" t="s">
        <v>1829</v>
      </c>
      <c r="H2254" t="s">
        <v>1829</v>
      </c>
      <c r="I2254" t="s">
        <v>1829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0</v>
      </c>
      <c r="AP2254">
        <v>0</v>
      </c>
    </row>
    <row r="2255" spans="1:42" x14ac:dyDescent="0.2">
      <c r="A2255" t="s">
        <v>1829</v>
      </c>
      <c r="B2255" t="s">
        <v>1829</v>
      </c>
      <c r="C2255" t="s">
        <v>1829</v>
      </c>
      <c r="D2255" t="s">
        <v>1829</v>
      </c>
      <c r="E2255" t="s">
        <v>1829</v>
      </c>
      <c r="F2255" t="s">
        <v>1829</v>
      </c>
      <c r="G2255" t="s">
        <v>1829</v>
      </c>
      <c r="H2255" t="s">
        <v>1829</v>
      </c>
      <c r="I2255" t="s">
        <v>1829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0</v>
      </c>
      <c r="AF2255">
        <v>0</v>
      </c>
      <c r="AG2255">
        <v>0</v>
      </c>
      <c r="AH2255">
        <v>0</v>
      </c>
      <c r="AI2255">
        <v>0</v>
      </c>
      <c r="AJ2255">
        <v>0</v>
      </c>
      <c r="AK2255">
        <v>0</v>
      </c>
      <c r="AL2255">
        <v>0</v>
      </c>
      <c r="AM2255">
        <v>0</v>
      </c>
      <c r="AN2255">
        <v>0</v>
      </c>
      <c r="AO2255">
        <v>0</v>
      </c>
      <c r="AP2255">
        <v>0</v>
      </c>
    </row>
    <row r="2256" spans="1:42" x14ac:dyDescent="0.2">
      <c r="A2256" t="s">
        <v>1829</v>
      </c>
      <c r="B2256" t="s">
        <v>1829</v>
      </c>
      <c r="C2256" t="s">
        <v>1829</v>
      </c>
      <c r="D2256" t="s">
        <v>1829</v>
      </c>
      <c r="E2256" t="s">
        <v>1829</v>
      </c>
      <c r="F2256" t="s">
        <v>1829</v>
      </c>
      <c r="G2256" t="s">
        <v>1829</v>
      </c>
      <c r="H2256" t="s">
        <v>1829</v>
      </c>
      <c r="I2256" t="s">
        <v>1829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0</v>
      </c>
      <c r="AD2256">
        <v>0</v>
      </c>
      <c r="AE2256">
        <v>0</v>
      </c>
      <c r="AF2256">
        <v>0</v>
      </c>
      <c r="AG2256">
        <v>0</v>
      </c>
      <c r="AH2256">
        <v>0</v>
      </c>
      <c r="AI2256">
        <v>0</v>
      </c>
      <c r="AJ2256">
        <v>0</v>
      </c>
      <c r="AK2256">
        <v>0</v>
      </c>
      <c r="AL2256">
        <v>0</v>
      </c>
      <c r="AM2256">
        <v>0</v>
      </c>
      <c r="AN2256">
        <v>0</v>
      </c>
      <c r="AO2256">
        <v>0</v>
      </c>
      <c r="AP2256">
        <v>0</v>
      </c>
    </row>
    <row r="2257" spans="1:42" x14ac:dyDescent="0.2">
      <c r="A2257" t="s">
        <v>1829</v>
      </c>
      <c r="B2257" t="s">
        <v>1829</v>
      </c>
      <c r="C2257" t="s">
        <v>1829</v>
      </c>
      <c r="D2257" t="s">
        <v>1829</v>
      </c>
      <c r="E2257" t="s">
        <v>1829</v>
      </c>
      <c r="F2257" t="s">
        <v>1829</v>
      </c>
      <c r="G2257" t="s">
        <v>1829</v>
      </c>
      <c r="H2257" t="s">
        <v>1829</v>
      </c>
      <c r="I2257" t="s">
        <v>1829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0</v>
      </c>
      <c r="AE2257">
        <v>0</v>
      </c>
      <c r="AF2257">
        <v>0</v>
      </c>
      <c r="AG2257">
        <v>0</v>
      </c>
      <c r="AH2257">
        <v>0</v>
      </c>
      <c r="AI2257">
        <v>0</v>
      </c>
      <c r="AJ2257">
        <v>0</v>
      </c>
      <c r="AK2257">
        <v>0</v>
      </c>
      <c r="AL2257">
        <v>0</v>
      </c>
      <c r="AM2257">
        <v>0</v>
      </c>
      <c r="AN2257">
        <v>0</v>
      </c>
      <c r="AO2257">
        <v>0</v>
      </c>
      <c r="AP2257">
        <v>0</v>
      </c>
    </row>
    <row r="2258" spans="1:42" x14ac:dyDescent="0.2">
      <c r="A2258" t="s">
        <v>1829</v>
      </c>
      <c r="B2258" t="s">
        <v>1829</v>
      </c>
      <c r="C2258" t="s">
        <v>1829</v>
      </c>
      <c r="D2258" t="s">
        <v>1829</v>
      </c>
      <c r="E2258" t="s">
        <v>1829</v>
      </c>
      <c r="F2258" t="s">
        <v>1829</v>
      </c>
      <c r="G2258" t="s">
        <v>1829</v>
      </c>
      <c r="H2258" t="s">
        <v>1829</v>
      </c>
      <c r="I2258" t="s">
        <v>1829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  <c r="AG2258">
        <v>0</v>
      </c>
      <c r="AH2258">
        <v>0</v>
      </c>
      <c r="AI2258">
        <v>0</v>
      </c>
      <c r="AJ2258">
        <v>0</v>
      </c>
      <c r="AK2258">
        <v>0</v>
      </c>
      <c r="AL2258">
        <v>0</v>
      </c>
      <c r="AM2258">
        <v>0</v>
      </c>
      <c r="AN2258">
        <v>0</v>
      </c>
      <c r="AO2258">
        <v>0</v>
      </c>
      <c r="AP2258">
        <v>0</v>
      </c>
    </row>
    <row r="2259" spans="1:42" x14ac:dyDescent="0.2">
      <c r="A2259" t="s">
        <v>1829</v>
      </c>
      <c r="B2259" t="s">
        <v>1829</v>
      </c>
      <c r="C2259" t="s">
        <v>1829</v>
      </c>
      <c r="D2259" t="s">
        <v>1829</v>
      </c>
      <c r="E2259" t="s">
        <v>1829</v>
      </c>
      <c r="F2259" t="s">
        <v>1829</v>
      </c>
      <c r="G2259" t="s">
        <v>1829</v>
      </c>
      <c r="H2259" t="s">
        <v>1829</v>
      </c>
      <c r="I2259" t="s">
        <v>1829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  <c r="AG2259">
        <v>0</v>
      </c>
      <c r="AH2259">
        <v>0</v>
      </c>
      <c r="AI2259">
        <v>0</v>
      </c>
      <c r="AJ2259">
        <v>0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>
        <v>0</v>
      </c>
    </row>
    <row r="2260" spans="1:42" x14ac:dyDescent="0.2">
      <c r="A2260" t="s">
        <v>1829</v>
      </c>
      <c r="B2260" t="s">
        <v>1829</v>
      </c>
      <c r="C2260" t="s">
        <v>1829</v>
      </c>
      <c r="D2260" t="s">
        <v>1829</v>
      </c>
      <c r="E2260" t="s">
        <v>1829</v>
      </c>
      <c r="F2260" t="s">
        <v>1829</v>
      </c>
      <c r="G2260" t="s">
        <v>1829</v>
      </c>
      <c r="H2260" t="s">
        <v>1829</v>
      </c>
      <c r="I2260" t="s">
        <v>1829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>
        <v>0</v>
      </c>
      <c r="AH2260">
        <v>0</v>
      </c>
      <c r="AI2260">
        <v>0</v>
      </c>
      <c r="AJ2260">
        <v>0</v>
      </c>
      <c r="AK2260">
        <v>0</v>
      </c>
      <c r="AL2260">
        <v>0</v>
      </c>
      <c r="AM2260">
        <v>0</v>
      </c>
      <c r="AN2260">
        <v>0</v>
      </c>
      <c r="AO2260">
        <v>0</v>
      </c>
      <c r="AP2260">
        <v>0</v>
      </c>
    </row>
    <row r="2261" spans="1:42" x14ac:dyDescent="0.2">
      <c r="A2261" t="s">
        <v>1829</v>
      </c>
      <c r="B2261" t="s">
        <v>1829</v>
      </c>
      <c r="C2261" t="s">
        <v>1829</v>
      </c>
      <c r="D2261" t="s">
        <v>1829</v>
      </c>
      <c r="E2261" t="s">
        <v>1829</v>
      </c>
      <c r="F2261" t="s">
        <v>1829</v>
      </c>
      <c r="G2261" t="s">
        <v>1829</v>
      </c>
      <c r="H2261" t="s">
        <v>1829</v>
      </c>
      <c r="I2261" t="s">
        <v>1829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>
        <v>0</v>
      </c>
      <c r="AH2261">
        <v>0</v>
      </c>
      <c r="AI2261">
        <v>0</v>
      </c>
      <c r="AJ2261">
        <v>0</v>
      </c>
      <c r="AK2261">
        <v>0</v>
      </c>
      <c r="AL2261">
        <v>0</v>
      </c>
      <c r="AM2261">
        <v>0</v>
      </c>
      <c r="AN2261">
        <v>0</v>
      </c>
      <c r="AO2261">
        <v>0</v>
      </c>
      <c r="AP2261">
        <v>0</v>
      </c>
    </row>
    <row r="2262" spans="1:42" x14ac:dyDescent="0.2">
      <c r="A2262" t="s">
        <v>1829</v>
      </c>
      <c r="B2262" t="s">
        <v>1829</v>
      </c>
      <c r="C2262" t="s">
        <v>1829</v>
      </c>
      <c r="D2262" t="s">
        <v>1829</v>
      </c>
      <c r="E2262" t="s">
        <v>1829</v>
      </c>
      <c r="F2262" t="s">
        <v>1829</v>
      </c>
      <c r="G2262" t="s">
        <v>1829</v>
      </c>
      <c r="H2262" t="s">
        <v>1829</v>
      </c>
      <c r="I2262" t="s">
        <v>1829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0</v>
      </c>
      <c r="AG2262">
        <v>0</v>
      </c>
      <c r="AH2262">
        <v>0</v>
      </c>
      <c r="AI2262">
        <v>0</v>
      </c>
      <c r="AJ2262">
        <v>0</v>
      </c>
      <c r="AK2262">
        <v>0</v>
      </c>
      <c r="AL2262">
        <v>0</v>
      </c>
      <c r="AM2262">
        <v>0</v>
      </c>
      <c r="AN2262">
        <v>0</v>
      </c>
      <c r="AO2262">
        <v>0</v>
      </c>
      <c r="AP2262">
        <v>0</v>
      </c>
    </row>
    <row r="2263" spans="1:42" x14ac:dyDescent="0.2">
      <c r="A2263" t="s">
        <v>1829</v>
      </c>
      <c r="B2263" t="s">
        <v>1829</v>
      </c>
      <c r="C2263" t="s">
        <v>1829</v>
      </c>
      <c r="D2263" t="s">
        <v>1829</v>
      </c>
      <c r="E2263" t="s">
        <v>1829</v>
      </c>
      <c r="F2263" t="s">
        <v>1829</v>
      </c>
      <c r="G2263" t="s">
        <v>1829</v>
      </c>
      <c r="H2263" t="s">
        <v>1829</v>
      </c>
      <c r="I2263" t="s">
        <v>1829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0</v>
      </c>
      <c r="AG2263">
        <v>0</v>
      </c>
      <c r="AH2263">
        <v>0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>
        <v>0</v>
      </c>
    </row>
    <row r="2264" spans="1:42" x14ac:dyDescent="0.2">
      <c r="A2264" t="s">
        <v>1829</v>
      </c>
      <c r="B2264" t="s">
        <v>1829</v>
      </c>
      <c r="C2264" t="s">
        <v>1829</v>
      </c>
      <c r="D2264" t="s">
        <v>1829</v>
      </c>
      <c r="E2264" t="s">
        <v>1829</v>
      </c>
      <c r="F2264" t="s">
        <v>1829</v>
      </c>
      <c r="G2264" t="s">
        <v>1829</v>
      </c>
      <c r="H2264" t="s">
        <v>1829</v>
      </c>
      <c r="I2264" t="s">
        <v>1829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  <c r="AG2264">
        <v>0</v>
      </c>
      <c r="AH2264">
        <v>0</v>
      </c>
      <c r="AI2264">
        <v>0</v>
      </c>
      <c r="AJ2264">
        <v>0</v>
      </c>
      <c r="AK2264">
        <v>0</v>
      </c>
      <c r="AL2264">
        <v>0</v>
      </c>
      <c r="AM2264">
        <v>0</v>
      </c>
      <c r="AN2264">
        <v>0</v>
      </c>
      <c r="AO2264">
        <v>0</v>
      </c>
      <c r="AP2264">
        <v>0</v>
      </c>
    </row>
    <row r="2265" spans="1:42" x14ac:dyDescent="0.2">
      <c r="A2265" t="s">
        <v>1829</v>
      </c>
      <c r="B2265" t="s">
        <v>1829</v>
      </c>
      <c r="C2265" t="s">
        <v>1829</v>
      </c>
      <c r="D2265" t="s">
        <v>1829</v>
      </c>
      <c r="E2265" t="s">
        <v>1829</v>
      </c>
      <c r="F2265" t="s">
        <v>1829</v>
      </c>
      <c r="G2265" t="s">
        <v>1829</v>
      </c>
      <c r="H2265" t="s">
        <v>1829</v>
      </c>
      <c r="I2265" t="s">
        <v>1829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0</v>
      </c>
      <c r="AJ2265">
        <v>0</v>
      </c>
      <c r="AK2265">
        <v>0</v>
      </c>
      <c r="AL2265">
        <v>0</v>
      </c>
      <c r="AM2265">
        <v>0</v>
      </c>
      <c r="AN2265">
        <v>0</v>
      </c>
      <c r="AO2265">
        <v>0</v>
      </c>
      <c r="AP2265">
        <v>0</v>
      </c>
    </row>
    <row r="2266" spans="1:42" x14ac:dyDescent="0.2">
      <c r="A2266" t="s">
        <v>1829</v>
      </c>
      <c r="B2266" t="s">
        <v>1829</v>
      </c>
      <c r="C2266" t="s">
        <v>1829</v>
      </c>
      <c r="D2266" t="s">
        <v>1829</v>
      </c>
      <c r="E2266" t="s">
        <v>1829</v>
      </c>
      <c r="F2266" t="s">
        <v>1829</v>
      </c>
      <c r="G2266" t="s">
        <v>1829</v>
      </c>
      <c r="H2266" t="s">
        <v>1829</v>
      </c>
      <c r="I2266" t="s">
        <v>1829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  <c r="AG2266">
        <v>0</v>
      </c>
      <c r="AH2266">
        <v>0</v>
      </c>
      <c r="AI2266">
        <v>0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>
        <v>0</v>
      </c>
    </row>
    <row r="2267" spans="1:42" x14ac:dyDescent="0.2">
      <c r="A2267" t="s">
        <v>1829</v>
      </c>
      <c r="B2267" t="s">
        <v>1829</v>
      </c>
      <c r="C2267" t="s">
        <v>1829</v>
      </c>
      <c r="D2267" t="s">
        <v>1829</v>
      </c>
      <c r="E2267" t="s">
        <v>1829</v>
      </c>
      <c r="F2267" t="s">
        <v>1829</v>
      </c>
      <c r="G2267" t="s">
        <v>1829</v>
      </c>
      <c r="H2267" t="s">
        <v>1829</v>
      </c>
      <c r="I2267" t="s">
        <v>1829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>
        <v>0</v>
      </c>
      <c r="AH2267">
        <v>0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>
        <v>0</v>
      </c>
    </row>
    <row r="2268" spans="1:42" x14ac:dyDescent="0.2">
      <c r="A2268" t="s">
        <v>1829</v>
      </c>
      <c r="B2268" t="s">
        <v>1829</v>
      </c>
      <c r="C2268" t="s">
        <v>1829</v>
      </c>
      <c r="D2268" t="s">
        <v>1829</v>
      </c>
      <c r="E2268" t="s">
        <v>1829</v>
      </c>
      <c r="F2268" t="s">
        <v>1829</v>
      </c>
      <c r="G2268" t="s">
        <v>1829</v>
      </c>
      <c r="H2268" t="s">
        <v>1829</v>
      </c>
      <c r="I2268" t="s">
        <v>1829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0</v>
      </c>
      <c r="AG2268">
        <v>0</v>
      </c>
      <c r="AH2268">
        <v>0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>
        <v>0</v>
      </c>
    </row>
    <row r="2269" spans="1:42" x14ac:dyDescent="0.2">
      <c r="A2269" t="s">
        <v>1829</v>
      </c>
      <c r="B2269" t="s">
        <v>1829</v>
      </c>
      <c r="C2269" t="s">
        <v>1829</v>
      </c>
      <c r="D2269" t="s">
        <v>1829</v>
      </c>
      <c r="E2269" t="s">
        <v>1829</v>
      </c>
      <c r="F2269" t="s">
        <v>1829</v>
      </c>
      <c r="G2269" t="s">
        <v>1829</v>
      </c>
      <c r="H2269" t="s">
        <v>1829</v>
      </c>
      <c r="I2269" t="s">
        <v>1829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0</v>
      </c>
      <c r="AG2269">
        <v>0</v>
      </c>
      <c r="AH2269">
        <v>0</v>
      </c>
      <c r="AI2269">
        <v>0</v>
      </c>
      <c r="AJ2269">
        <v>0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>
        <v>0</v>
      </c>
    </row>
    <row r="2270" spans="1:42" x14ac:dyDescent="0.2">
      <c r="A2270" t="s">
        <v>1829</v>
      </c>
      <c r="B2270" t="s">
        <v>1829</v>
      </c>
      <c r="C2270" t="s">
        <v>1829</v>
      </c>
      <c r="D2270" t="s">
        <v>1829</v>
      </c>
      <c r="E2270" t="s">
        <v>1829</v>
      </c>
      <c r="F2270" t="s">
        <v>1829</v>
      </c>
      <c r="G2270" t="s">
        <v>1829</v>
      </c>
      <c r="H2270" t="s">
        <v>1829</v>
      </c>
      <c r="I2270" t="s">
        <v>1829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>
        <v>0</v>
      </c>
      <c r="AH2270">
        <v>0</v>
      </c>
      <c r="AI2270">
        <v>0</v>
      </c>
      <c r="AJ2270">
        <v>0</v>
      </c>
      <c r="AK2270">
        <v>0</v>
      </c>
      <c r="AL2270">
        <v>0</v>
      </c>
      <c r="AM2270">
        <v>0</v>
      </c>
      <c r="AN2270">
        <v>0</v>
      </c>
      <c r="AO2270">
        <v>0</v>
      </c>
      <c r="AP2270">
        <v>0</v>
      </c>
    </row>
    <row r="2271" spans="1:42" x14ac:dyDescent="0.2">
      <c r="A2271" t="s">
        <v>1829</v>
      </c>
      <c r="B2271" t="s">
        <v>1829</v>
      </c>
      <c r="C2271" t="s">
        <v>1829</v>
      </c>
      <c r="D2271" t="s">
        <v>1829</v>
      </c>
      <c r="E2271" t="s">
        <v>1829</v>
      </c>
      <c r="F2271" t="s">
        <v>1829</v>
      </c>
      <c r="G2271" t="s">
        <v>1829</v>
      </c>
      <c r="H2271" t="s">
        <v>1829</v>
      </c>
      <c r="I2271" t="s">
        <v>1829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>
        <v>0</v>
      </c>
      <c r="AH2271">
        <v>0</v>
      </c>
      <c r="AI2271">
        <v>0</v>
      </c>
      <c r="AJ2271">
        <v>0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>
        <v>0</v>
      </c>
    </row>
    <row r="2272" spans="1:42" x14ac:dyDescent="0.2">
      <c r="A2272" t="s">
        <v>1829</v>
      </c>
      <c r="B2272" t="s">
        <v>1829</v>
      </c>
      <c r="C2272" t="s">
        <v>1829</v>
      </c>
      <c r="D2272" t="s">
        <v>1829</v>
      </c>
      <c r="E2272" t="s">
        <v>1829</v>
      </c>
      <c r="F2272" t="s">
        <v>1829</v>
      </c>
      <c r="G2272" t="s">
        <v>1829</v>
      </c>
      <c r="H2272" t="s">
        <v>1829</v>
      </c>
      <c r="I2272" t="s">
        <v>1829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0</v>
      </c>
      <c r="AF2272">
        <v>0</v>
      </c>
      <c r="AG2272">
        <v>0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>
        <v>0</v>
      </c>
    </row>
    <row r="2273" spans="1:42" x14ac:dyDescent="0.2">
      <c r="A2273" t="s">
        <v>1829</v>
      </c>
      <c r="B2273" t="s">
        <v>1829</v>
      </c>
      <c r="C2273" t="s">
        <v>1829</v>
      </c>
      <c r="D2273" t="s">
        <v>1829</v>
      </c>
      <c r="E2273" t="s">
        <v>1829</v>
      </c>
      <c r="F2273" t="s">
        <v>1829</v>
      </c>
      <c r="G2273" t="s">
        <v>1829</v>
      </c>
      <c r="H2273" t="s">
        <v>1829</v>
      </c>
      <c r="I2273" t="s">
        <v>1829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  <c r="AG2273">
        <v>0</v>
      </c>
      <c r="AH2273">
        <v>0</v>
      </c>
      <c r="AI2273">
        <v>0</v>
      </c>
      <c r="AJ2273">
        <v>0</v>
      </c>
      <c r="AK2273">
        <v>0</v>
      </c>
      <c r="AL2273">
        <v>0</v>
      </c>
      <c r="AM2273">
        <v>0</v>
      </c>
      <c r="AN2273">
        <v>0</v>
      </c>
      <c r="AO2273">
        <v>0</v>
      </c>
      <c r="AP2273">
        <v>0</v>
      </c>
    </row>
    <row r="2274" spans="1:42" x14ac:dyDescent="0.2">
      <c r="A2274" t="s">
        <v>1829</v>
      </c>
      <c r="B2274" t="s">
        <v>1829</v>
      </c>
      <c r="C2274" t="s">
        <v>1829</v>
      </c>
      <c r="D2274" t="s">
        <v>1829</v>
      </c>
      <c r="E2274" t="s">
        <v>1829</v>
      </c>
      <c r="F2274" t="s">
        <v>1829</v>
      </c>
      <c r="G2274" t="s">
        <v>1829</v>
      </c>
      <c r="H2274" t="s">
        <v>1829</v>
      </c>
      <c r="I2274" t="s">
        <v>1829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0</v>
      </c>
      <c r="AG2274">
        <v>0</v>
      </c>
      <c r="AH2274">
        <v>0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>
        <v>0</v>
      </c>
    </row>
    <row r="2275" spans="1:42" x14ac:dyDescent="0.2">
      <c r="A2275" t="s">
        <v>1829</v>
      </c>
      <c r="B2275" t="s">
        <v>1829</v>
      </c>
      <c r="C2275" t="s">
        <v>1829</v>
      </c>
      <c r="D2275" t="s">
        <v>1829</v>
      </c>
      <c r="E2275" t="s">
        <v>1829</v>
      </c>
      <c r="F2275" t="s">
        <v>1829</v>
      </c>
      <c r="G2275" t="s">
        <v>1829</v>
      </c>
      <c r="H2275" t="s">
        <v>1829</v>
      </c>
      <c r="I2275" t="s">
        <v>1829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  <c r="AG2275">
        <v>0</v>
      </c>
      <c r="AH2275">
        <v>0</v>
      </c>
      <c r="AI2275">
        <v>0</v>
      </c>
      <c r="AJ2275">
        <v>0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>
        <v>0</v>
      </c>
    </row>
    <row r="2276" spans="1:42" x14ac:dyDescent="0.2">
      <c r="A2276" t="s">
        <v>1829</v>
      </c>
      <c r="B2276" t="s">
        <v>1829</v>
      </c>
      <c r="C2276" t="s">
        <v>1829</v>
      </c>
      <c r="D2276" t="s">
        <v>1829</v>
      </c>
      <c r="E2276" t="s">
        <v>1829</v>
      </c>
      <c r="F2276" t="s">
        <v>1829</v>
      </c>
      <c r="G2276" t="s">
        <v>1829</v>
      </c>
      <c r="H2276" t="s">
        <v>1829</v>
      </c>
      <c r="I2276" t="s">
        <v>1829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  <c r="AG2276">
        <v>0</v>
      </c>
      <c r="AH2276">
        <v>0</v>
      </c>
      <c r="AI2276">
        <v>0</v>
      </c>
      <c r="AJ2276">
        <v>0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>
        <v>0</v>
      </c>
    </row>
    <row r="2277" spans="1:42" x14ac:dyDescent="0.2">
      <c r="A2277" t="s">
        <v>1829</v>
      </c>
      <c r="B2277" t="s">
        <v>1829</v>
      </c>
      <c r="C2277" t="s">
        <v>1829</v>
      </c>
      <c r="D2277" t="s">
        <v>1829</v>
      </c>
      <c r="E2277" t="s">
        <v>1829</v>
      </c>
      <c r="F2277" t="s">
        <v>1829</v>
      </c>
      <c r="G2277" t="s">
        <v>1829</v>
      </c>
      <c r="H2277" t="s">
        <v>1829</v>
      </c>
      <c r="I2277" t="s">
        <v>1829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>
        <v>0</v>
      </c>
    </row>
    <row r="2278" spans="1:42" x14ac:dyDescent="0.2">
      <c r="A2278" t="s">
        <v>1829</v>
      </c>
      <c r="B2278" t="s">
        <v>1829</v>
      </c>
      <c r="C2278" t="s">
        <v>1829</v>
      </c>
      <c r="D2278" t="s">
        <v>1829</v>
      </c>
      <c r="E2278" t="s">
        <v>1829</v>
      </c>
      <c r="F2278" t="s">
        <v>1829</v>
      </c>
      <c r="G2278" t="s">
        <v>1829</v>
      </c>
      <c r="H2278" t="s">
        <v>1829</v>
      </c>
      <c r="I2278" t="s">
        <v>1829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0</v>
      </c>
      <c r="AF2278">
        <v>0</v>
      </c>
      <c r="AG2278">
        <v>0</v>
      </c>
      <c r="AH2278">
        <v>0</v>
      </c>
      <c r="AI2278">
        <v>0</v>
      </c>
      <c r="AJ2278">
        <v>0</v>
      </c>
      <c r="AK2278">
        <v>0</v>
      </c>
      <c r="AL2278">
        <v>0</v>
      </c>
      <c r="AM2278">
        <v>0</v>
      </c>
      <c r="AN2278">
        <v>0</v>
      </c>
      <c r="AO2278">
        <v>0</v>
      </c>
      <c r="AP2278">
        <v>0</v>
      </c>
    </row>
    <row r="2279" spans="1:42" x14ac:dyDescent="0.2">
      <c r="A2279" t="s">
        <v>1829</v>
      </c>
      <c r="B2279" t="s">
        <v>1829</v>
      </c>
      <c r="C2279" t="s">
        <v>1829</v>
      </c>
      <c r="D2279" t="s">
        <v>1829</v>
      </c>
      <c r="E2279" t="s">
        <v>1829</v>
      </c>
      <c r="F2279" t="s">
        <v>1829</v>
      </c>
      <c r="G2279" t="s">
        <v>1829</v>
      </c>
      <c r="H2279" t="s">
        <v>1829</v>
      </c>
      <c r="I2279" t="s">
        <v>1829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  <c r="AB2279">
        <v>0</v>
      </c>
      <c r="AC2279">
        <v>0</v>
      </c>
      <c r="AD2279">
        <v>0</v>
      </c>
      <c r="AE2279">
        <v>0</v>
      </c>
      <c r="AF2279">
        <v>0</v>
      </c>
      <c r="AG2279">
        <v>0</v>
      </c>
      <c r="AH2279">
        <v>0</v>
      </c>
      <c r="AI2279">
        <v>0</v>
      </c>
      <c r="AJ2279">
        <v>0</v>
      </c>
      <c r="AK2279">
        <v>0</v>
      </c>
      <c r="AL2279">
        <v>0</v>
      </c>
      <c r="AM2279">
        <v>0</v>
      </c>
      <c r="AN2279">
        <v>0</v>
      </c>
      <c r="AO2279">
        <v>0</v>
      </c>
      <c r="AP2279">
        <v>0</v>
      </c>
    </row>
    <row r="2280" spans="1:42" x14ac:dyDescent="0.2">
      <c r="A2280" t="s">
        <v>1829</v>
      </c>
      <c r="B2280" t="s">
        <v>1829</v>
      </c>
      <c r="C2280" t="s">
        <v>1829</v>
      </c>
      <c r="D2280" t="s">
        <v>1829</v>
      </c>
      <c r="E2280" t="s">
        <v>1829</v>
      </c>
      <c r="F2280" t="s">
        <v>1829</v>
      </c>
      <c r="G2280" t="s">
        <v>1829</v>
      </c>
      <c r="H2280" t="s">
        <v>1829</v>
      </c>
      <c r="I2280" t="s">
        <v>1829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0</v>
      </c>
      <c r="AG2280">
        <v>0</v>
      </c>
      <c r="AH2280">
        <v>0</v>
      </c>
      <c r="AI2280">
        <v>0</v>
      </c>
      <c r="AJ2280">
        <v>0</v>
      </c>
      <c r="AK2280">
        <v>0</v>
      </c>
      <c r="AL2280">
        <v>0</v>
      </c>
      <c r="AM2280">
        <v>0</v>
      </c>
      <c r="AN2280">
        <v>0</v>
      </c>
      <c r="AO2280">
        <v>0</v>
      </c>
      <c r="AP2280">
        <v>0</v>
      </c>
    </row>
    <row r="2281" spans="1:42" x14ac:dyDescent="0.2">
      <c r="A2281" t="s">
        <v>1829</v>
      </c>
      <c r="B2281" t="s">
        <v>1829</v>
      </c>
      <c r="C2281" t="s">
        <v>1829</v>
      </c>
      <c r="D2281" t="s">
        <v>1829</v>
      </c>
      <c r="E2281" t="s">
        <v>1829</v>
      </c>
      <c r="F2281" t="s">
        <v>1829</v>
      </c>
      <c r="G2281" t="s">
        <v>1829</v>
      </c>
      <c r="H2281" t="s">
        <v>1829</v>
      </c>
      <c r="I2281" t="s">
        <v>1829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0</v>
      </c>
      <c r="AG2281">
        <v>0</v>
      </c>
      <c r="AH2281">
        <v>0</v>
      </c>
      <c r="AI2281">
        <v>0</v>
      </c>
      <c r="AJ2281">
        <v>0</v>
      </c>
      <c r="AK2281">
        <v>0</v>
      </c>
      <c r="AL2281">
        <v>0</v>
      </c>
      <c r="AM2281">
        <v>0</v>
      </c>
      <c r="AN2281">
        <v>0</v>
      </c>
      <c r="AO2281">
        <v>0</v>
      </c>
      <c r="AP2281">
        <v>0</v>
      </c>
    </row>
    <row r="2282" spans="1:42" x14ac:dyDescent="0.2">
      <c r="A2282" t="s">
        <v>1829</v>
      </c>
      <c r="B2282" t="s">
        <v>1829</v>
      </c>
      <c r="C2282" t="s">
        <v>1829</v>
      </c>
      <c r="D2282" t="s">
        <v>1829</v>
      </c>
      <c r="E2282" t="s">
        <v>1829</v>
      </c>
      <c r="F2282" t="s">
        <v>1829</v>
      </c>
      <c r="G2282" t="s">
        <v>1829</v>
      </c>
      <c r="H2282" t="s">
        <v>1829</v>
      </c>
      <c r="I2282" t="s">
        <v>1829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>
        <v>0</v>
      </c>
      <c r="AH2282">
        <v>0</v>
      </c>
      <c r="AI2282">
        <v>0</v>
      </c>
      <c r="AJ2282">
        <v>0</v>
      </c>
      <c r="AK2282">
        <v>0</v>
      </c>
      <c r="AL2282">
        <v>0</v>
      </c>
      <c r="AM2282">
        <v>0</v>
      </c>
      <c r="AN2282">
        <v>0</v>
      </c>
      <c r="AO2282">
        <v>0</v>
      </c>
      <c r="AP2282">
        <v>0</v>
      </c>
    </row>
    <row r="2283" spans="1:42" x14ac:dyDescent="0.2">
      <c r="A2283" t="s">
        <v>1829</v>
      </c>
      <c r="B2283" t="s">
        <v>1829</v>
      </c>
      <c r="C2283" t="s">
        <v>1829</v>
      </c>
      <c r="D2283" t="s">
        <v>1829</v>
      </c>
      <c r="E2283" t="s">
        <v>1829</v>
      </c>
      <c r="F2283" t="s">
        <v>1829</v>
      </c>
      <c r="G2283" t="s">
        <v>1829</v>
      </c>
      <c r="H2283" t="s">
        <v>1829</v>
      </c>
      <c r="I2283" t="s">
        <v>1829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  <c r="AG2283">
        <v>0</v>
      </c>
      <c r="AH2283">
        <v>0</v>
      </c>
      <c r="AI2283">
        <v>0</v>
      </c>
      <c r="AJ2283">
        <v>0</v>
      </c>
      <c r="AK2283">
        <v>0</v>
      </c>
      <c r="AL2283">
        <v>0</v>
      </c>
      <c r="AM2283">
        <v>0</v>
      </c>
      <c r="AN2283">
        <v>0</v>
      </c>
      <c r="AO2283">
        <v>0</v>
      </c>
      <c r="AP2283">
        <v>0</v>
      </c>
    </row>
    <row r="2284" spans="1:42" x14ac:dyDescent="0.2">
      <c r="A2284" t="s">
        <v>1829</v>
      </c>
      <c r="B2284" t="s">
        <v>1829</v>
      </c>
      <c r="C2284" t="s">
        <v>1829</v>
      </c>
      <c r="D2284" t="s">
        <v>1829</v>
      </c>
      <c r="E2284" t="s">
        <v>1829</v>
      </c>
      <c r="F2284" t="s">
        <v>1829</v>
      </c>
      <c r="G2284" t="s">
        <v>1829</v>
      </c>
      <c r="H2284" t="s">
        <v>1829</v>
      </c>
      <c r="I2284" t="s">
        <v>1829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0</v>
      </c>
      <c r="AE2284">
        <v>0</v>
      </c>
      <c r="AF2284">
        <v>0</v>
      </c>
      <c r="AG2284">
        <v>0</v>
      </c>
      <c r="AH2284">
        <v>0</v>
      </c>
      <c r="AI2284">
        <v>0</v>
      </c>
      <c r="AJ2284">
        <v>0</v>
      </c>
      <c r="AK2284">
        <v>0</v>
      </c>
      <c r="AL2284">
        <v>0</v>
      </c>
      <c r="AM2284">
        <v>0</v>
      </c>
      <c r="AN2284">
        <v>0</v>
      </c>
      <c r="AO2284">
        <v>0</v>
      </c>
      <c r="AP2284">
        <v>0</v>
      </c>
    </row>
    <row r="2285" spans="1:42" x14ac:dyDescent="0.2">
      <c r="A2285" t="s">
        <v>1829</v>
      </c>
      <c r="B2285" t="s">
        <v>1829</v>
      </c>
      <c r="C2285" t="s">
        <v>1829</v>
      </c>
      <c r="D2285" t="s">
        <v>1829</v>
      </c>
      <c r="E2285" t="s">
        <v>1829</v>
      </c>
      <c r="F2285" t="s">
        <v>1829</v>
      </c>
      <c r="G2285" t="s">
        <v>1829</v>
      </c>
      <c r="H2285" t="s">
        <v>1829</v>
      </c>
      <c r="I2285" t="s">
        <v>1829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>
        <v>0</v>
      </c>
      <c r="AI2285">
        <v>0</v>
      </c>
      <c r="AJ2285">
        <v>0</v>
      </c>
      <c r="AK2285">
        <v>0</v>
      </c>
      <c r="AL2285">
        <v>0</v>
      </c>
      <c r="AM2285">
        <v>0</v>
      </c>
      <c r="AN2285">
        <v>0</v>
      </c>
      <c r="AO2285">
        <v>0</v>
      </c>
      <c r="AP2285">
        <v>0</v>
      </c>
    </row>
    <row r="2286" spans="1:42" x14ac:dyDescent="0.2">
      <c r="A2286" t="s">
        <v>1829</v>
      </c>
      <c r="B2286" t="s">
        <v>1829</v>
      </c>
      <c r="C2286" t="s">
        <v>1829</v>
      </c>
      <c r="D2286" t="s">
        <v>1829</v>
      </c>
      <c r="E2286" t="s">
        <v>1829</v>
      </c>
      <c r="F2286" t="s">
        <v>1829</v>
      </c>
      <c r="G2286" t="s">
        <v>1829</v>
      </c>
      <c r="H2286" t="s">
        <v>1829</v>
      </c>
      <c r="I2286" t="s">
        <v>1829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0</v>
      </c>
      <c r="AI2286">
        <v>0</v>
      </c>
      <c r="AJ2286">
        <v>0</v>
      </c>
      <c r="AK2286">
        <v>0</v>
      </c>
      <c r="AL2286">
        <v>0</v>
      </c>
      <c r="AM2286">
        <v>0</v>
      </c>
      <c r="AN2286">
        <v>0</v>
      </c>
      <c r="AO2286">
        <v>0</v>
      </c>
      <c r="AP2286">
        <v>0</v>
      </c>
    </row>
    <row r="2287" spans="1:42" x14ac:dyDescent="0.2">
      <c r="A2287" t="s">
        <v>1829</v>
      </c>
      <c r="B2287" t="s">
        <v>1829</v>
      </c>
      <c r="C2287" t="s">
        <v>1829</v>
      </c>
      <c r="D2287" t="s">
        <v>1829</v>
      </c>
      <c r="E2287" t="s">
        <v>1829</v>
      </c>
      <c r="F2287" t="s">
        <v>1829</v>
      </c>
      <c r="G2287" t="s">
        <v>1829</v>
      </c>
      <c r="H2287" t="s">
        <v>1829</v>
      </c>
      <c r="I2287" t="s">
        <v>1829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>
        <v>0</v>
      </c>
      <c r="AI2287">
        <v>0</v>
      </c>
      <c r="AJ2287">
        <v>0</v>
      </c>
      <c r="AK2287">
        <v>0</v>
      </c>
      <c r="AL2287">
        <v>0</v>
      </c>
      <c r="AM2287">
        <v>0</v>
      </c>
      <c r="AN2287">
        <v>0</v>
      </c>
      <c r="AO2287">
        <v>0</v>
      </c>
      <c r="AP2287">
        <v>0</v>
      </c>
    </row>
    <row r="2288" spans="1:42" x14ac:dyDescent="0.2">
      <c r="A2288" t="s">
        <v>1829</v>
      </c>
      <c r="B2288" t="s">
        <v>1829</v>
      </c>
      <c r="C2288" t="s">
        <v>1829</v>
      </c>
      <c r="D2288" t="s">
        <v>1829</v>
      </c>
      <c r="E2288" t="s">
        <v>1829</v>
      </c>
      <c r="F2288" t="s">
        <v>1829</v>
      </c>
      <c r="G2288" t="s">
        <v>1829</v>
      </c>
      <c r="H2288" t="s">
        <v>1829</v>
      </c>
      <c r="I2288" t="s">
        <v>1829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0</v>
      </c>
      <c r="AG2288">
        <v>0</v>
      </c>
      <c r="AH2288">
        <v>0</v>
      </c>
      <c r="AI2288">
        <v>0</v>
      </c>
      <c r="AJ2288">
        <v>0</v>
      </c>
      <c r="AK2288">
        <v>0</v>
      </c>
      <c r="AL2288">
        <v>0</v>
      </c>
      <c r="AM2288">
        <v>0</v>
      </c>
      <c r="AN2288">
        <v>0</v>
      </c>
      <c r="AO2288">
        <v>0</v>
      </c>
      <c r="AP2288">
        <v>0</v>
      </c>
    </row>
    <row r="2289" spans="1:42" x14ac:dyDescent="0.2">
      <c r="A2289" t="s">
        <v>1829</v>
      </c>
      <c r="B2289" t="s">
        <v>1829</v>
      </c>
      <c r="C2289" t="s">
        <v>1829</v>
      </c>
      <c r="D2289" t="s">
        <v>1829</v>
      </c>
      <c r="E2289" t="s">
        <v>1829</v>
      </c>
      <c r="F2289" t="s">
        <v>1829</v>
      </c>
      <c r="G2289" t="s">
        <v>1829</v>
      </c>
      <c r="H2289" t="s">
        <v>1829</v>
      </c>
      <c r="I2289" t="s">
        <v>1829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0</v>
      </c>
      <c r="AG2289">
        <v>0</v>
      </c>
      <c r="AH2289">
        <v>0</v>
      </c>
      <c r="AI2289">
        <v>0</v>
      </c>
      <c r="AJ2289">
        <v>0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</row>
    <row r="2290" spans="1:42" x14ac:dyDescent="0.2">
      <c r="A2290" t="s">
        <v>1829</v>
      </c>
      <c r="B2290" t="s">
        <v>1829</v>
      </c>
      <c r="C2290" t="s">
        <v>1829</v>
      </c>
      <c r="D2290" t="s">
        <v>1829</v>
      </c>
      <c r="E2290" t="s">
        <v>1829</v>
      </c>
      <c r="F2290" t="s">
        <v>1829</v>
      </c>
      <c r="G2290" t="s">
        <v>1829</v>
      </c>
      <c r="H2290" t="s">
        <v>1829</v>
      </c>
      <c r="I2290" t="s">
        <v>1829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0</v>
      </c>
      <c r="AG2290">
        <v>0</v>
      </c>
      <c r="AH2290">
        <v>0</v>
      </c>
      <c r="AI2290">
        <v>0</v>
      </c>
      <c r="AJ2290">
        <v>0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>
        <v>0</v>
      </c>
    </row>
    <row r="2291" spans="1:42" x14ac:dyDescent="0.2">
      <c r="A2291" t="s">
        <v>1829</v>
      </c>
      <c r="B2291" t="s">
        <v>1829</v>
      </c>
      <c r="C2291" t="s">
        <v>1829</v>
      </c>
      <c r="D2291" t="s">
        <v>1829</v>
      </c>
      <c r="E2291" t="s">
        <v>1829</v>
      </c>
      <c r="F2291" t="s">
        <v>1829</v>
      </c>
      <c r="G2291" t="s">
        <v>1829</v>
      </c>
      <c r="H2291" t="s">
        <v>1829</v>
      </c>
      <c r="I2291" t="s">
        <v>1829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0</v>
      </c>
      <c r="AF2291">
        <v>0</v>
      </c>
      <c r="AG2291">
        <v>0</v>
      </c>
      <c r="AH2291">
        <v>0</v>
      </c>
      <c r="AI2291">
        <v>0</v>
      </c>
      <c r="AJ2291">
        <v>0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>
        <v>0</v>
      </c>
    </row>
    <row r="2292" spans="1:42" x14ac:dyDescent="0.2">
      <c r="A2292" t="s">
        <v>1829</v>
      </c>
      <c r="B2292" t="s">
        <v>1829</v>
      </c>
      <c r="C2292" t="s">
        <v>1829</v>
      </c>
      <c r="D2292" t="s">
        <v>1829</v>
      </c>
      <c r="E2292" t="s">
        <v>1829</v>
      </c>
      <c r="F2292" t="s">
        <v>1829</v>
      </c>
      <c r="G2292" t="s">
        <v>1829</v>
      </c>
      <c r="H2292" t="s">
        <v>1829</v>
      </c>
      <c r="I2292" t="s">
        <v>1829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0</v>
      </c>
      <c r="AG2292">
        <v>0</v>
      </c>
      <c r="AH2292">
        <v>0</v>
      </c>
      <c r="AI2292">
        <v>0</v>
      </c>
      <c r="AJ2292">
        <v>0</v>
      </c>
      <c r="AK2292">
        <v>0</v>
      </c>
      <c r="AL2292">
        <v>0</v>
      </c>
      <c r="AM2292">
        <v>0</v>
      </c>
      <c r="AN2292">
        <v>0</v>
      </c>
      <c r="AO2292">
        <v>0</v>
      </c>
      <c r="AP2292">
        <v>0</v>
      </c>
    </row>
    <row r="2293" spans="1:42" x14ac:dyDescent="0.2">
      <c r="A2293" t="s">
        <v>1829</v>
      </c>
      <c r="B2293" t="s">
        <v>1829</v>
      </c>
      <c r="C2293" t="s">
        <v>1829</v>
      </c>
      <c r="D2293" t="s">
        <v>1829</v>
      </c>
      <c r="E2293" t="s">
        <v>1829</v>
      </c>
      <c r="F2293" t="s">
        <v>1829</v>
      </c>
      <c r="G2293" t="s">
        <v>1829</v>
      </c>
      <c r="H2293" t="s">
        <v>1829</v>
      </c>
      <c r="I2293" t="s">
        <v>1829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0</v>
      </c>
      <c r="AH2293">
        <v>0</v>
      </c>
      <c r="AI2293">
        <v>0</v>
      </c>
      <c r="AJ2293">
        <v>0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>
        <v>0</v>
      </c>
    </row>
    <row r="2294" spans="1:42" x14ac:dyDescent="0.2">
      <c r="A2294" t="s">
        <v>1829</v>
      </c>
      <c r="B2294" t="s">
        <v>1829</v>
      </c>
      <c r="C2294" t="s">
        <v>1829</v>
      </c>
      <c r="D2294" t="s">
        <v>1829</v>
      </c>
      <c r="E2294" t="s">
        <v>1829</v>
      </c>
      <c r="F2294" t="s">
        <v>1829</v>
      </c>
      <c r="G2294" t="s">
        <v>1829</v>
      </c>
      <c r="H2294" t="s">
        <v>1829</v>
      </c>
      <c r="I2294" t="s">
        <v>1829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>
        <v>0</v>
      </c>
      <c r="AH2294">
        <v>0</v>
      </c>
      <c r="AI2294">
        <v>0</v>
      </c>
      <c r="AJ2294">
        <v>0</v>
      </c>
      <c r="AK2294">
        <v>0</v>
      </c>
      <c r="AL2294">
        <v>0</v>
      </c>
      <c r="AM2294">
        <v>0</v>
      </c>
      <c r="AN2294">
        <v>0</v>
      </c>
      <c r="AO2294">
        <v>0</v>
      </c>
      <c r="AP2294">
        <v>0</v>
      </c>
    </row>
    <row r="2295" spans="1:42" x14ac:dyDescent="0.2">
      <c r="A2295" t="s">
        <v>1829</v>
      </c>
      <c r="B2295" t="s">
        <v>1829</v>
      </c>
      <c r="C2295" t="s">
        <v>1829</v>
      </c>
      <c r="D2295" t="s">
        <v>1829</v>
      </c>
      <c r="E2295" t="s">
        <v>1829</v>
      </c>
      <c r="F2295" t="s">
        <v>1829</v>
      </c>
      <c r="G2295" t="s">
        <v>1829</v>
      </c>
      <c r="H2295" t="s">
        <v>1829</v>
      </c>
      <c r="I2295" t="s">
        <v>1829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0</v>
      </c>
      <c r="AH2295">
        <v>0</v>
      </c>
      <c r="AI2295">
        <v>0</v>
      </c>
      <c r="AJ2295">
        <v>0</v>
      </c>
      <c r="AK2295">
        <v>0</v>
      </c>
      <c r="AL2295">
        <v>0</v>
      </c>
      <c r="AM2295">
        <v>0</v>
      </c>
      <c r="AN2295">
        <v>0</v>
      </c>
      <c r="AO2295">
        <v>0</v>
      </c>
      <c r="AP2295">
        <v>0</v>
      </c>
    </row>
    <row r="2296" spans="1:42" x14ac:dyDescent="0.2">
      <c r="A2296" t="s">
        <v>1829</v>
      </c>
      <c r="B2296" t="s">
        <v>1829</v>
      </c>
      <c r="C2296" t="s">
        <v>1829</v>
      </c>
      <c r="D2296" t="s">
        <v>1829</v>
      </c>
      <c r="E2296" t="s">
        <v>1829</v>
      </c>
      <c r="F2296" t="s">
        <v>1829</v>
      </c>
      <c r="G2296" t="s">
        <v>1829</v>
      </c>
      <c r="H2296" t="s">
        <v>1829</v>
      </c>
      <c r="I2296" t="s">
        <v>1829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>
        <v>0</v>
      </c>
      <c r="AH2296">
        <v>0</v>
      </c>
      <c r="AI2296">
        <v>0</v>
      </c>
      <c r="AJ2296">
        <v>0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>
        <v>0</v>
      </c>
    </row>
    <row r="2297" spans="1:42" x14ac:dyDescent="0.2">
      <c r="A2297" t="s">
        <v>1829</v>
      </c>
      <c r="B2297" t="s">
        <v>1829</v>
      </c>
      <c r="C2297" t="s">
        <v>1829</v>
      </c>
      <c r="D2297" t="s">
        <v>1829</v>
      </c>
      <c r="E2297" t="s">
        <v>1829</v>
      </c>
      <c r="F2297" t="s">
        <v>1829</v>
      </c>
      <c r="G2297" t="s">
        <v>1829</v>
      </c>
      <c r="H2297" t="s">
        <v>1829</v>
      </c>
      <c r="I2297" t="s">
        <v>1829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>
        <v>0</v>
      </c>
      <c r="AH2297">
        <v>0</v>
      </c>
      <c r="AI2297">
        <v>0</v>
      </c>
      <c r="AJ2297">
        <v>0</v>
      </c>
      <c r="AK2297">
        <v>0</v>
      </c>
      <c r="AL2297">
        <v>0</v>
      </c>
      <c r="AM2297">
        <v>0</v>
      </c>
      <c r="AN2297">
        <v>0</v>
      </c>
      <c r="AO2297">
        <v>0</v>
      </c>
      <c r="AP2297">
        <v>0</v>
      </c>
    </row>
    <row r="2298" spans="1:42" x14ac:dyDescent="0.2">
      <c r="A2298" t="s">
        <v>1829</v>
      </c>
      <c r="B2298" t="s">
        <v>1829</v>
      </c>
      <c r="C2298" t="s">
        <v>1829</v>
      </c>
      <c r="D2298" t="s">
        <v>1829</v>
      </c>
      <c r="E2298" t="s">
        <v>1829</v>
      </c>
      <c r="F2298" t="s">
        <v>1829</v>
      </c>
      <c r="G2298" t="s">
        <v>1829</v>
      </c>
      <c r="H2298" t="s">
        <v>1829</v>
      </c>
      <c r="I2298" t="s">
        <v>1829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>
        <v>0</v>
      </c>
      <c r="AH2298">
        <v>0</v>
      </c>
      <c r="AI2298">
        <v>0</v>
      </c>
      <c r="AJ2298">
        <v>0</v>
      </c>
      <c r="AK2298">
        <v>0</v>
      </c>
      <c r="AL2298">
        <v>0</v>
      </c>
      <c r="AM2298">
        <v>0</v>
      </c>
      <c r="AN2298">
        <v>0</v>
      </c>
      <c r="AO2298">
        <v>0</v>
      </c>
      <c r="AP2298">
        <v>0</v>
      </c>
    </row>
    <row r="2299" spans="1:42" x14ac:dyDescent="0.2">
      <c r="A2299" t="s">
        <v>1829</v>
      </c>
      <c r="B2299" t="s">
        <v>1829</v>
      </c>
      <c r="C2299" t="s">
        <v>1829</v>
      </c>
      <c r="D2299" t="s">
        <v>1829</v>
      </c>
      <c r="E2299" t="s">
        <v>1829</v>
      </c>
      <c r="F2299" t="s">
        <v>1829</v>
      </c>
      <c r="G2299" t="s">
        <v>1829</v>
      </c>
      <c r="H2299" t="s">
        <v>1829</v>
      </c>
      <c r="I2299" t="s">
        <v>1829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0</v>
      </c>
      <c r="AG2299">
        <v>0</v>
      </c>
      <c r="AH2299">
        <v>0</v>
      </c>
      <c r="AI2299">
        <v>0</v>
      </c>
      <c r="AJ2299">
        <v>0</v>
      </c>
      <c r="AK2299">
        <v>0</v>
      </c>
      <c r="AL2299">
        <v>0</v>
      </c>
      <c r="AM2299">
        <v>0</v>
      </c>
      <c r="AN2299">
        <v>0</v>
      </c>
      <c r="AO2299">
        <v>0</v>
      </c>
      <c r="AP2299">
        <v>0</v>
      </c>
    </row>
    <row r="2300" spans="1:42" x14ac:dyDescent="0.2">
      <c r="A2300" t="s">
        <v>1829</v>
      </c>
      <c r="B2300" t="s">
        <v>1829</v>
      </c>
      <c r="C2300" t="s">
        <v>1829</v>
      </c>
      <c r="D2300" t="s">
        <v>1829</v>
      </c>
      <c r="E2300" t="s">
        <v>1829</v>
      </c>
      <c r="F2300" t="s">
        <v>1829</v>
      </c>
      <c r="G2300" t="s">
        <v>1829</v>
      </c>
      <c r="H2300" t="s">
        <v>1829</v>
      </c>
      <c r="I2300" t="s">
        <v>1829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>
        <v>0</v>
      </c>
      <c r="AH2300">
        <v>0</v>
      </c>
      <c r="AI2300">
        <v>0</v>
      </c>
      <c r="AJ2300">
        <v>0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>
        <v>0</v>
      </c>
    </row>
    <row r="2301" spans="1:42" x14ac:dyDescent="0.2">
      <c r="A2301" t="s">
        <v>1829</v>
      </c>
      <c r="B2301" t="s">
        <v>1829</v>
      </c>
      <c r="C2301" t="s">
        <v>1829</v>
      </c>
      <c r="D2301" t="s">
        <v>1829</v>
      </c>
      <c r="E2301" t="s">
        <v>1829</v>
      </c>
      <c r="F2301" t="s">
        <v>1829</v>
      </c>
      <c r="G2301" t="s">
        <v>1829</v>
      </c>
      <c r="H2301" t="s">
        <v>1829</v>
      </c>
      <c r="I2301" t="s">
        <v>1829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0</v>
      </c>
      <c r="AF2301">
        <v>0</v>
      </c>
      <c r="AG2301">
        <v>0</v>
      </c>
      <c r="AH2301">
        <v>0</v>
      </c>
      <c r="AI2301">
        <v>0</v>
      </c>
      <c r="AJ2301">
        <v>0</v>
      </c>
      <c r="AK2301">
        <v>0</v>
      </c>
      <c r="AL2301">
        <v>0</v>
      </c>
      <c r="AM2301">
        <v>0</v>
      </c>
      <c r="AN2301">
        <v>0</v>
      </c>
      <c r="AO2301">
        <v>0</v>
      </c>
      <c r="AP2301">
        <v>0</v>
      </c>
    </row>
    <row r="2302" spans="1:42" x14ac:dyDescent="0.2">
      <c r="A2302" t="s">
        <v>1829</v>
      </c>
      <c r="B2302" t="s">
        <v>1829</v>
      </c>
      <c r="C2302" t="s">
        <v>1829</v>
      </c>
      <c r="D2302" t="s">
        <v>1829</v>
      </c>
      <c r="E2302" t="s">
        <v>1829</v>
      </c>
      <c r="F2302" t="s">
        <v>1829</v>
      </c>
      <c r="G2302" t="s">
        <v>1829</v>
      </c>
      <c r="H2302" t="s">
        <v>1829</v>
      </c>
      <c r="I2302" t="s">
        <v>1829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>
        <v>0</v>
      </c>
      <c r="AH2302">
        <v>0</v>
      </c>
      <c r="AI2302">
        <v>0</v>
      </c>
      <c r="AJ2302">
        <v>0</v>
      </c>
      <c r="AK2302">
        <v>0</v>
      </c>
      <c r="AL2302">
        <v>0</v>
      </c>
      <c r="AM2302">
        <v>0</v>
      </c>
      <c r="AN2302">
        <v>0</v>
      </c>
      <c r="AO2302">
        <v>0</v>
      </c>
      <c r="AP2302">
        <v>0</v>
      </c>
    </row>
    <row r="2303" spans="1:42" x14ac:dyDescent="0.2">
      <c r="A2303" t="s">
        <v>1829</v>
      </c>
      <c r="B2303" t="s">
        <v>1829</v>
      </c>
      <c r="C2303" t="s">
        <v>1829</v>
      </c>
      <c r="D2303" t="s">
        <v>1829</v>
      </c>
      <c r="E2303" t="s">
        <v>1829</v>
      </c>
      <c r="F2303" t="s">
        <v>1829</v>
      </c>
      <c r="G2303" t="s">
        <v>1829</v>
      </c>
      <c r="H2303" t="s">
        <v>1829</v>
      </c>
      <c r="I2303" t="s">
        <v>1829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0</v>
      </c>
      <c r="AG2303">
        <v>0</v>
      </c>
      <c r="AH2303">
        <v>0</v>
      </c>
      <c r="AI2303">
        <v>0</v>
      </c>
      <c r="AJ2303">
        <v>0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>
        <v>0</v>
      </c>
    </row>
    <row r="2304" spans="1:42" x14ac:dyDescent="0.2">
      <c r="A2304" t="s">
        <v>1829</v>
      </c>
      <c r="B2304" t="s">
        <v>1829</v>
      </c>
      <c r="C2304" t="s">
        <v>1829</v>
      </c>
      <c r="D2304" t="s">
        <v>1829</v>
      </c>
      <c r="E2304" t="s">
        <v>1829</v>
      </c>
      <c r="F2304" t="s">
        <v>1829</v>
      </c>
      <c r="G2304" t="s">
        <v>1829</v>
      </c>
      <c r="H2304" t="s">
        <v>1829</v>
      </c>
      <c r="I2304" t="s">
        <v>1829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v>0</v>
      </c>
      <c r="AH2304">
        <v>0</v>
      </c>
      <c r="AI2304">
        <v>0</v>
      </c>
      <c r="AJ2304">
        <v>0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>
        <v>0</v>
      </c>
    </row>
    <row r="2305" spans="1:42" x14ac:dyDescent="0.2">
      <c r="A2305" t="s">
        <v>1829</v>
      </c>
      <c r="B2305" t="s">
        <v>1829</v>
      </c>
      <c r="C2305" t="s">
        <v>1829</v>
      </c>
      <c r="D2305" t="s">
        <v>1829</v>
      </c>
      <c r="E2305" t="s">
        <v>1829</v>
      </c>
      <c r="F2305" t="s">
        <v>1829</v>
      </c>
      <c r="G2305" t="s">
        <v>1829</v>
      </c>
      <c r="H2305" t="s">
        <v>1829</v>
      </c>
      <c r="I2305" t="s">
        <v>1829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0</v>
      </c>
      <c r="AG2305">
        <v>0</v>
      </c>
      <c r="AH2305">
        <v>0</v>
      </c>
      <c r="AI2305">
        <v>0</v>
      </c>
      <c r="AJ2305">
        <v>0</v>
      </c>
      <c r="AK2305">
        <v>0</v>
      </c>
      <c r="AL2305">
        <v>0</v>
      </c>
      <c r="AM2305">
        <v>0</v>
      </c>
      <c r="AN2305">
        <v>0</v>
      </c>
      <c r="AO2305">
        <v>0</v>
      </c>
      <c r="AP2305">
        <v>0</v>
      </c>
    </row>
    <row r="2306" spans="1:42" x14ac:dyDescent="0.2">
      <c r="A2306" t="s">
        <v>1829</v>
      </c>
      <c r="B2306" t="s">
        <v>1829</v>
      </c>
      <c r="C2306" t="s">
        <v>1829</v>
      </c>
      <c r="D2306" t="s">
        <v>1829</v>
      </c>
      <c r="E2306" t="s">
        <v>1829</v>
      </c>
      <c r="F2306" t="s">
        <v>1829</v>
      </c>
      <c r="G2306" t="s">
        <v>1829</v>
      </c>
      <c r="H2306" t="s">
        <v>1829</v>
      </c>
      <c r="I2306" t="s">
        <v>1829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0</v>
      </c>
      <c r="AG2306">
        <v>0</v>
      </c>
      <c r="AH2306">
        <v>0</v>
      </c>
      <c r="AI2306">
        <v>0</v>
      </c>
      <c r="AJ2306">
        <v>0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>
        <v>0</v>
      </c>
    </row>
    <row r="2307" spans="1:42" x14ac:dyDescent="0.2">
      <c r="A2307" t="s">
        <v>1829</v>
      </c>
      <c r="B2307" t="s">
        <v>1829</v>
      </c>
      <c r="C2307" t="s">
        <v>1829</v>
      </c>
      <c r="D2307" t="s">
        <v>1829</v>
      </c>
      <c r="E2307" t="s">
        <v>1829</v>
      </c>
      <c r="F2307" t="s">
        <v>1829</v>
      </c>
      <c r="G2307" t="s">
        <v>1829</v>
      </c>
      <c r="H2307" t="s">
        <v>1829</v>
      </c>
      <c r="I2307" t="s">
        <v>1829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>
        <v>0</v>
      </c>
      <c r="AI2307">
        <v>0</v>
      </c>
      <c r="AJ2307">
        <v>0</v>
      </c>
      <c r="AK2307">
        <v>0</v>
      </c>
      <c r="AL2307">
        <v>0</v>
      </c>
      <c r="AM2307">
        <v>0</v>
      </c>
      <c r="AN2307">
        <v>0</v>
      </c>
      <c r="AO2307">
        <v>0</v>
      </c>
      <c r="AP2307">
        <v>0</v>
      </c>
    </row>
    <row r="2308" spans="1:42" x14ac:dyDescent="0.2">
      <c r="A2308" t="s">
        <v>1829</v>
      </c>
      <c r="B2308" t="s">
        <v>1829</v>
      </c>
      <c r="C2308" t="s">
        <v>1829</v>
      </c>
      <c r="D2308" t="s">
        <v>1829</v>
      </c>
      <c r="E2308" t="s">
        <v>1829</v>
      </c>
      <c r="F2308" t="s">
        <v>1829</v>
      </c>
      <c r="G2308" t="s">
        <v>1829</v>
      </c>
      <c r="H2308" t="s">
        <v>1829</v>
      </c>
      <c r="I2308" t="s">
        <v>1829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>
        <v>0</v>
      </c>
      <c r="AD2308">
        <v>0</v>
      </c>
      <c r="AE2308">
        <v>0</v>
      </c>
      <c r="AF2308">
        <v>0</v>
      </c>
      <c r="AG2308">
        <v>0</v>
      </c>
      <c r="AH2308">
        <v>0</v>
      </c>
      <c r="AI2308">
        <v>0</v>
      </c>
      <c r="AJ2308">
        <v>0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>
        <v>0</v>
      </c>
    </row>
    <row r="2309" spans="1:42" x14ac:dyDescent="0.2">
      <c r="A2309" t="s">
        <v>1829</v>
      </c>
      <c r="B2309" t="s">
        <v>1829</v>
      </c>
      <c r="C2309" t="s">
        <v>1829</v>
      </c>
      <c r="D2309" t="s">
        <v>1829</v>
      </c>
      <c r="E2309" t="s">
        <v>1829</v>
      </c>
      <c r="F2309" t="s">
        <v>1829</v>
      </c>
      <c r="G2309" t="s">
        <v>1829</v>
      </c>
      <c r="H2309" t="s">
        <v>1829</v>
      </c>
      <c r="I2309" t="s">
        <v>1829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>
        <v>0</v>
      </c>
      <c r="AI2309">
        <v>0</v>
      </c>
      <c r="AJ2309">
        <v>0</v>
      </c>
      <c r="AK2309">
        <v>0</v>
      </c>
      <c r="AL2309">
        <v>0</v>
      </c>
      <c r="AM2309">
        <v>0</v>
      </c>
      <c r="AN2309">
        <v>0</v>
      </c>
      <c r="AO2309">
        <v>0</v>
      </c>
      <c r="AP2309">
        <v>0</v>
      </c>
    </row>
    <row r="2310" spans="1:42" x14ac:dyDescent="0.2">
      <c r="A2310" t="s">
        <v>1829</v>
      </c>
      <c r="B2310" t="s">
        <v>1829</v>
      </c>
      <c r="C2310" t="s">
        <v>1829</v>
      </c>
      <c r="D2310" t="s">
        <v>1829</v>
      </c>
      <c r="E2310" t="s">
        <v>1829</v>
      </c>
      <c r="F2310" t="s">
        <v>1829</v>
      </c>
      <c r="G2310" t="s">
        <v>1829</v>
      </c>
      <c r="H2310" t="s">
        <v>1829</v>
      </c>
      <c r="I2310" t="s">
        <v>1829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>
        <v>0</v>
      </c>
      <c r="AI2310">
        <v>0</v>
      </c>
      <c r="AJ2310">
        <v>0</v>
      </c>
      <c r="AK2310">
        <v>0</v>
      </c>
      <c r="AL2310">
        <v>0</v>
      </c>
      <c r="AM2310">
        <v>0</v>
      </c>
      <c r="AN2310">
        <v>0</v>
      </c>
      <c r="AO2310">
        <v>0</v>
      </c>
      <c r="AP2310">
        <v>0</v>
      </c>
    </row>
    <row r="2311" spans="1:42" x14ac:dyDescent="0.2">
      <c r="A2311" t="s">
        <v>1829</v>
      </c>
      <c r="B2311" t="s">
        <v>1829</v>
      </c>
      <c r="C2311" t="s">
        <v>1829</v>
      </c>
      <c r="D2311" t="s">
        <v>1829</v>
      </c>
      <c r="E2311" t="s">
        <v>1829</v>
      </c>
      <c r="F2311" t="s">
        <v>1829</v>
      </c>
      <c r="G2311" t="s">
        <v>1829</v>
      </c>
      <c r="H2311" t="s">
        <v>1829</v>
      </c>
      <c r="I2311" t="s">
        <v>1829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0</v>
      </c>
      <c r="AG2311">
        <v>0</v>
      </c>
      <c r="AH2311">
        <v>0</v>
      </c>
      <c r="AI2311">
        <v>0</v>
      </c>
      <c r="AJ2311">
        <v>0</v>
      </c>
      <c r="AK2311">
        <v>0</v>
      </c>
      <c r="AL2311">
        <v>0</v>
      </c>
      <c r="AM2311">
        <v>0</v>
      </c>
      <c r="AN2311">
        <v>0</v>
      </c>
      <c r="AO2311">
        <v>0</v>
      </c>
      <c r="AP2311">
        <v>0</v>
      </c>
    </row>
    <row r="2312" spans="1:42" x14ac:dyDescent="0.2">
      <c r="A2312" t="s">
        <v>1829</v>
      </c>
      <c r="B2312" t="s">
        <v>1829</v>
      </c>
      <c r="C2312" t="s">
        <v>1829</v>
      </c>
      <c r="D2312" t="s">
        <v>1829</v>
      </c>
      <c r="E2312" t="s">
        <v>1829</v>
      </c>
      <c r="F2312" t="s">
        <v>1829</v>
      </c>
      <c r="G2312" t="s">
        <v>1829</v>
      </c>
      <c r="H2312" t="s">
        <v>1829</v>
      </c>
      <c r="I2312" t="s">
        <v>1829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0</v>
      </c>
      <c r="AG2312">
        <v>0</v>
      </c>
      <c r="AH2312">
        <v>0</v>
      </c>
      <c r="AI2312">
        <v>0</v>
      </c>
      <c r="AJ2312">
        <v>0</v>
      </c>
      <c r="AK2312">
        <v>0</v>
      </c>
      <c r="AL2312">
        <v>0</v>
      </c>
      <c r="AM2312">
        <v>0</v>
      </c>
      <c r="AN2312">
        <v>0</v>
      </c>
      <c r="AO2312">
        <v>0</v>
      </c>
      <c r="AP2312">
        <v>0</v>
      </c>
    </row>
    <row r="2313" spans="1:42" x14ac:dyDescent="0.2">
      <c r="A2313" t="s">
        <v>1829</v>
      </c>
      <c r="B2313" t="s">
        <v>1829</v>
      </c>
      <c r="C2313" t="s">
        <v>1829</v>
      </c>
      <c r="D2313" t="s">
        <v>1829</v>
      </c>
      <c r="E2313" t="s">
        <v>1829</v>
      </c>
      <c r="F2313" t="s">
        <v>1829</v>
      </c>
      <c r="G2313" t="s">
        <v>1829</v>
      </c>
      <c r="H2313" t="s">
        <v>1829</v>
      </c>
      <c r="I2313" t="s">
        <v>1829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0</v>
      </c>
      <c r="AG2313">
        <v>0</v>
      </c>
      <c r="AH2313">
        <v>0</v>
      </c>
      <c r="AI2313">
        <v>0</v>
      </c>
      <c r="AJ2313">
        <v>0</v>
      </c>
      <c r="AK2313">
        <v>0</v>
      </c>
      <c r="AL2313">
        <v>0</v>
      </c>
      <c r="AM2313">
        <v>0</v>
      </c>
      <c r="AN2313">
        <v>0</v>
      </c>
      <c r="AO2313">
        <v>0</v>
      </c>
      <c r="AP2313">
        <v>0</v>
      </c>
    </row>
    <row r="2314" spans="1:42" x14ac:dyDescent="0.2">
      <c r="A2314" t="s">
        <v>1829</v>
      </c>
      <c r="B2314" t="s">
        <v>1829</v>
      </c>
      <c r="C2314" t="s">
        <v>1829</v>
      </c>
      <c r="D2314" t="s">
        <v>1829</v>
      </c>
      <c r="E2314" t="s">
        <v>1829</v>
      </c>
      <c r="F2314" t="s">
        <v>1829</v>
      </c>
      <c r="G2314" t="s">
        <v>1829</v>
      </c>
      <c r="H2314" t="s">
        <v>1829</v>
      </c>
      <c r="I2314" t="s">
        <v>1829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  <c r="AG2314">
        <v>0</v>
      </c>
      <c r="AH2314">
        <v>0</v>
      </c>
      <c r="AI2314">
        <v>0</v>
      </c>
      <c r="AJ2314">
        <v>0</v>
      </c>
      <c r="AK2314">
        <v>0</v>
      </c>
      <c r="AL2314">
        <v>0</v>
      </c>
      <c r="AM2314">
        <v>0</v>
      </c>
      <c r="AN2314">
        <v>0</v>
      </c>
      <c r="AO2314">
        <v>0</v>
      </c>
      <c r="AP2314">
        <v>0</v>
      </c>
    </row>
    <row r="2315" spans="1:42" x14ac:dyDescent="0.2">
      <c r="A2315" t="s">
        <v>1829</v>
      </c>
      <c r="B2315" t="s">
        <v>1829</v>
      </c>
      <c r="C2315" t="s">
        <v>1829</v>
      </c>
      <c r="D2315" t="s">
        <v>1829</v>
      </c>
      <c r="E2315" t="s">
        <v>1829</v>
      </c>
      <c r="F2315" t="s">
        <v>1829</v>
      </c>
      <c r="G2315" t="s">
        <v>1829</v>
      </c>
      <c r="H2315" t="s">
        <v>1829</v>
      </c>
      <c r="I2315" t="s">
        <v>1829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0</v>
      </c>
      <c r="AG2315">
        <v>0</v>
      </c>
      <c r="AH2315">
        <v>0</v>
      </c>
      <c r="AI2315">
        <v>0</v>
      </c>
      <c r="AJ2315">
        <v>0</v>
      </c>
      <c r="AK2315">
        <v>0</v>
      </c>
      <c r="AL2315">
        <v>0</v>
      </c>
      <c r="AM2315">
        <v>0</v>
      </c>
      <c r="AN2315">
        <v>0</v>
      </c>
      <c r="AO2315">
        <v>0</v>
      </c>
      <c r="AP2315">
        <v>0</v>
      </c>
    </row>
    <row r="2316" spans="1:42" x14ac:dyDescent="0.2">
      <c r="A2316" t="s">
        <v>1829</v>
      </c>
      <c r="B2316" t="s">
        <v>1829</v>
      </c>
      <c r="C2316" t="s">
        <v>1829</v>
      </c>
      <c r="D2316" t="s">
        <v>1829</v>
      </c>
      <c r="E2316" t="s">
        <v>1829</v>
      </c>
      <c r="F2316" t="s">
        <v>1829</v>
      </c>
      <c r="G2316" t="s">
        <v>1829</v>
      </c>
      <c r="H2316" t="s">
        <v>1829</v>
      </c>
      <c r="I2316" t="s">
        <v>1829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  <c r="AB2316">
        <v>0</v>
      </c>
      <c r="AC2316">
        <v>0</v>
      </c>
      <c r="AD2316">
        <v>0</v>
      </c>
      <c r="AE2316">
        <v>0</v>
      </c>
      <c r="AF2316">
        <v>0</v>
      </c>
      <c r="AG2316">
        <v>0</v>
      </c>
      <c r="AH2316">
        <v>0</v>
      </c>
      <c r="AI2316">
        <v>0</v>
      </c>
      <c r="AJ2316">
        <v>0</v>
      </c>
      <c r="AK2316">
        <v>0</v>
      </c>
      <c r="AL2316">
        <v>0</v>
      </c>
      <c r="AM2316">
        <v>0</v>
      </c>
      <c r="AN2316">
        <v>0</v>
      </c>
      <c r="AO2316">
        <v>0</v>
      </c>
      <c r="AP2316">
        <v>0</v>
      </c>
    </row>
    <row r="2317" spans="1:42" x14ac:dyDescent="0.2">
      <c r="A2317" t="s">
        <v>1829</v>
      </c>
      <c r="B2317" t="s">
        <v>1829</v>
      </c>
      <c r="C2317" t="s">
        <v>1829</v>
      </c>
      <c r="D2317" t="s">
        <v>1829</v>
      </c>
      <c r="E2317" t="s">
        <v>1829</v>
      </c>
      <c r="F2317" t="s">
        <v>1829</v>
      </c>
      <c r="G2317" t="s">
        <v>1829</v>
      </c>
      <c r="H2317" t="s">
        <v>1829</v>
      </c>
      <c r="I2317" t="s">
        <v>1829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  <c r="AB2317">
        <v>0</v>
      </c>
      <c r="AC2317">
        <v>0</v>
      </c>
      <c r="AD2317">
        <v>0</v>
      </c>
      <c r="AE2317">
        <v>0</v>
      </c>
      <c r="AF2317">
        <v>0</v>
      </c>
      <c r="AG2317">
        <v>0</v>
      </c>
      <c r="AH2317">
        <v>0</v>
      </c>
      <c r="AI2317">
        <v>0</v>
      </c>
      <c r="AJ2317">
        <v>0</v>
      </c>
      <c r="AK2317">
        <v>0</v>
      </c>
      <c r="AL2317">
        <v>0</v>
      </c>
      <c r="AM2317">
        <v>0</v>
      </c>
      <c r="AN2317">
        <v>0</v>
      </c>
      <c r="AO2317">
        <v>0</v>
      </c>
      <c r="AP2317">
        <v>0</v>
      </c>
    </row>
    <row r="2318" spans="1:42" x14ac:dyDescent="0.2">
      <c r="A2318" t="s">
        <v>1829</v>
      </c>
      <c r="B2318" t="s">
        <v>1829</v>
      </c>
      <c r="C2318" t="s">
        <v>1829</v>
      </c>
      <c r="D2318" t="s">
        <v>1829</v>
      </c>
      <c r="E2318" t="s">
        <v>1829</v>
      </c>
      <c r="F2318" t="s">
        <v>1829</v>
      </c>
      <c r="G2318" t="s">
        <v>1829</v>
      </c>
      <c r="H2318" t="s">
        <v>1829</v>
      </c>
      <c r="I2318" t="s">
        <v>1829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0</v>
      </c>
      <c r="AG2318">
        <v>0</v>
      </c>
      <c r="AH2318">
        <v>0</v>
      </c>
      <c r="AI2318">
        <v>0</v>
      </c>
      <c r="AJ2318">
        <v>0</v>
      </c>
      <c r="AK2318">
        <v>0</v>
      </c>
      <c r="AL2318">
        <v>0</v>
      </c>
      <c r="AM2318">
        <v>0</v>
      </c>
      <c r="AN2318">
        <v>0</v>
      </c>
      <c r="AO2318">
        <v>0</v>
      </c>
      <c r="AP2318">
        <v>0</v>
      </c>
    </row>
    <row r="2319" spans="1:42" x14ac:dyDescent="0.2">
      <c r="A2319" t="s">
        <v>1829</v>
      </c>
      <c r="B2319" t="s">
        <v>1829</v>
      </c>
      <c r="C2319" t="s">
        <v>1829</v>
      </c>
      <c r="D2319" t="s">
        <v>1829</v>
      </c>
      <c r="E2319" t="s">
        <v>1829</v>
      </c>
      <c r="F2319" t="s">
        <v>1829</v>
      </c>
      <c r="G2319" t="s">
        <v>1829</v>
      </c>
      <c r="H2319" t="s">
        <v>1829</v>
      </c>
      <c r="I2319" t="s">
        <v>1829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v>0</v>
      </c>
      <c r="AH2319">
        <v>0</v>
      </c>
      <c r="AI2319">
        <v>0</v>
      </c>
      <c r="AJ2319">
        <v>0</v>
      </c>
      <c r="AK2319">
        <v>0</v>
      </c>
      <c r="AL2319">
        <v>0</v>
      </c>
      <c r="AM2319">
        <v>0</v>
      </c>
      <c r="AN2319">
        <v>0</v>
      </c>
      <c r="AO2319">
        <v>0</v>
      </c>
      <c r="AP2319">
        <v>0</v>
      </c>
    </row>
    <row r="2320" spans="1:42" x14ac:dyDescent="0.2">
      <c r="A2320" t="s">
        <v>1829</v>
      </c>
      <c r="B2320" t="s">
        <v>1829</v>
      </c>
      <c r="C2320" t="s">
        <v>1829</v>
      </c>
      <c r="D2320" t="s">
        <v>1829</v>
      </c>
      <c r="E2320" t="s">
        <v>1829</v>
      </c>
      <c r="F2320" t="s">
        <v>1829</v>
      </c>
      <c r="G2320" t="s">
        <v>1829</v>
      </c>
      <c r="H2320" t="s">
        <v>1829</v>
      </c>
      <c r="I2320" t="s">
        <v>1829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>
        <v>0</v>
      </c>
      <c r="AI2320">
        <v>0</v>
      </c>
      <c r="AJ2320">
        <v>0</v>
      </c>
      <c r="AK2320">
        <v>0</v>
      </c>
      <c r="AL2320">
        <v>0</v>
      </c>
      <c r="AM2320">
        <v>0</v>
      </c>
      <c r="AN2320">
        <v>0</v>
      </c>
      <c r="AO2320">
        <v>0</v>
      </c>
      <c r="AP2320">
        <v>0</v>
      </c>
    </row>
    <row r="2321" spans="1:42" x14ac:dyDescent="0.2">
      <c r="A2321" t="s">
        <v>1829</v>
      </c>
      <c r="B2321" t="s">
        <v>1829</v>
      </c>
      <c r="C2321" t="s">
        <v>1829</v>
      </c>
      <c r="D2321" t="s">
        <v>1829</v>
      </c>
      <c r="E2321" t="s">
        <v>1829</v>
      </c>
      <c r="F2321" t="s">
        <v>1829</v>
      </c>
      <c r="G2321" t="s">
        <v>1829</v>
      </c>
      <c r="H2321" t="s">
        <v>1829</v>
      </c>
      <c r="I2321" t="s">
        <v>1829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  <c r="AG2321">
        <v>0</v>
      </c>
      <c r="AH2321">
        <v>0</v>
      </c>
      <c r="AI2321">
        <v>0</v>
      </c>
      <c r="AJ2321">
        <v>0</v>
      </c>
      <c r="AK2321">
        <v>0</v>
      </c>
      <c r="AL2321">
        <v>0</v>
      </c>
      <c r="AM2321">
        <v>0</v>
      </c>
      <c r="AN2321">
        <v>0</v>
      </c>
      <c r="AO2321">
        <v>0</v>
      </c>
      <c r="AP2321">
        <v>0</v>
      </c>
    </row>
    <row r="2322" spans="1:42" x14ac:dyDescent="0.2">
      <c r="A2322" t="s">
        <v>1829</v>
      </c>
      <c r="B2322" t="s">
        <v>1829</v>
      </c>
      <c r="C2322" t="s">
        <v>1829</v>
      </c>
      <c r="D2322" t="s">
        <v>1829</v>
      </c>
      <c r="E2322" t="s">
        <v>1829</v>
      </c>
      <c r="F2322" t="s">
        <v>1829</v>
      </c>
      <c r="G2322" t="s">
        <v>1829</v>
      </c>
      <c r="H2322" t="s">
        <v>1829</v>
      </c>
      <c r="I2322" t="s">
        <v>1829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>
        <v>0</v>
      </c>
      <c r="AL2322">
        <v>0</v>
      </c>
      <c r="AM2322">
        <v>0</v>
      </c>
      <c r="AN2322">
        <v>0</v>
      </c>
      <c r="AO2322">
        <v>0</v>
      </c>
      <c r="AP2322">
        <v>0</v>
      </c>
    </row>
    <row r="2323" spans="1:42" x14ac:dyDescent="0.2">
      <c r="A2323" t="s">
        <v>1829</v>
      </c>
      <c r="B2323" t="s">
        <v>1829</v>
      </c>
      <c r="C2323" t="s">
        <v>1829</v>
      </c>
      <c r="D2323" t="s">
        <v>1829</v>
      </c>
      <c r="E2323" t="s">
        <v>1829</v>
      </c>
      <c r="F2323" t="s">
        <v>1829</v>
      </c>
      <c r="G2323" t="s">
        <v>1829</v>
      </c>
      <c r="H2323" t="s">
        <v>1829</v>
      </c>
      <c r="I2323" t="s">
        <v>1829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>
        <v>0</v>
      </c>
      <c r="AH2323">
        <v>0</v>
      </c>
      <c r="AI2323">
        <v>0</v>
      </c>
      <c r="AJ2323">
        <v>0</v>
      </c>
      <c r="AK2323">
        <v>0</v>
      </c>
      <c r="AL2323">
        <v>0</v>
      </c>
      <c r="AM2323">
        <v>0</v>
      </c>
      <c r="AN2323">
        <v>0</v>
      </c>
      <c r="AO2323">
        <v>0</v>
      </c>
      <c r="AP2323">
        <v>0</v>
      </c>
    </row>
    <row r="2324" spans="1:42" x14ac:dyDescent="0.2">
      <c r="A2324" t="s">
        <v>1829</v>
      </c>
      <c r="B2324" t="s">
        <v>1829</v>
      </c>
      <c r="C2324" t="s">
        <v>1829</v>
      </c>
      <c r="D2324" t="s">
        <v>1829</v>
      </c>
      <c r="E2324" t="s">
        <v>1829</v>
      </c>
      <c r="F2324" t="s">
        <v>1829</v>
      </c>
      <c r="G2324" t="s">
        <v>1829</v>
      </c>
      <c r="H2324" t="s">
        <v>1829</v>
      </c>
      <c r="I2324" t="s">
        <v>1829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0</v>
      </c>
      <c r="AF2324">
        <v>0</v>
      </c>
      <c r="AG2324">
        <v>0</v>
      </c>
      <c r="AH2324">
        <v>0</v>
      </c>
      <c r="AI2324">
        <v>0</v>
      </c>
      <c r="AJ2324">
        <v>0</v>
      </c>
      <c r="AK2324">
        <v>0</v>
      </c>
      <c r="AL2324">
        <v>0</v>
      </c>
      <c r="AM2324">
        <v>0</v>
      </c>
      <c r="AN2324">
        <v>0</v>
      </c>
      <c r="AO2324">
        <v>0</v>
      </c>
      <c r="AP2324">
        <v>0</v>
      </c>
    </row>
    <row r="2325" spans="1:42" x14ac:dyDescent="0.2">
      <c r="A2325" t="s">
        <v>1829</v>
      </c>
      <c r="B2325" t="s">
        <v>1829</v>
      </c>
      <c r="C2325" t="s">
        <v>1829</v>
      </c>
      <c r="D2325" t="s">
        <v>1829</v>
      </c>
      <c r="E2325" t="s">
        <v>1829</v>
      </c>
      <c r="F2325" t="s">
        <v>1829</v>
      </c>
      <c r="G2325" t="s">
        <v>1829</v>
      </c>
      <c r="H2325" t="s">
        <v>1829</v>
      </c>
      <c r="I2325" t="s">
        <v>1829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0</v>
      </c>
      <c r="AE2325">
        <v>0</v>
      </c>
      <c r="AF2325">
        <v>0</v>
      </c>
      <c r="AG2325">
        <v>0</v>
      </c>
      <c r="AH2325">
        <v>0</v>
      </c>
      <c r="AI2325">
        <v>0</v>
      </c>
      <c r="AJ2325">
        <v>0</v>
      </c>
      <c r="AK2325">
        <v>0</v>
      </c>
      <c r="AL2325">
        <v>0</v>
      </c>
      <c r="AM2325">
        <v>0</v>
      </c>
      <c r="AN2325">
        <v>0</v>
      </c>
      <c r="AO2325">
        <v>0</v>
      </c>
      <c r="AP2325">
        <v>0</v>
      </c>
    </row>
    <row r="2326" spans="1:42" x14ac:dyDescent="0.2">
      <c r="A2326" t="s">
        <v>1829</v>
      </c>
      <c r="B2326" t="s">
        <v>1829</v>
      </c>
      <c r="C2326" t="s">
        <v>1829</v>
      </c>
      <c r="D2326" t="s">
        <v>1829</v>
      </c>
      <c r="E2326" t="s">
        <v>1829</v>
      </c>
      <c r="F2326" t="s">
        <v>1829</v>
      </c>
      <c r="G2326" t="s">
        <v>1829</v>
      </c>
      <c r="H2326" t="s">
        <v>1829</v>
      </c>
      <c r="I2326" t="s">
        <v>1829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>
        <v>0</v>
      </c>
      <c r="AH2326">
        <v>0</v>
      </c>
      <c r="AI2326">
        <v>0</v>
      </c>
      <c r="AJ2326">
        <v>0</v>
      </c>
      <c r="AK2326">
        <v>0</v>
      </c>
      <c r="AL2326">
        <v>0</v>
      </c>
      <c r="AM2326">
        <v>0</v>
      </c>
      <c r="AN2326">
        <v>0</v>
      </c>
      <c r="AO2326">
        <v>0</v>
      </c>
      <c r="AP2326">
        <v>0</v>
      </c>
    </row>
    <row r="2327" spans="1:42" x14ac:dyDescent="0.2">
      <c r="A2327" t="s">
        <v>1829</v>
      </c>
      <c r="B2327" t="s">
        <v>1829</v>
      </c>
      <c r="C2327" t="s">
        <v>1829</v>
      </c>
      <c r="D2327" t="s">
        <v>1829</v>
      </c>
      <c r="E2327" t="s">
        <v>1829</v>
      </c>
      <c r="F2327" t="s">
        <v>1829</v>
      </c>
      <c r="G2327" t="s">
        <v>1829</v>
      </c>
      <c r="H2327" t="s">
        <v>1829</v>
      </c>
      <c r="I2327" t="s">
        <v>1829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  <c r="AG2327">
        <v>0</v>
      </c>
      <c r="AH2327">
        <v>0</v>
      </c>
      <c r="AI2327">
        <v>0</v>
      </c>
      <c r="AJ2327">
        <v>0</v>
      </c>
      <c r="AK2327">
        <v>0</v>
      </c>
      <c r="AL2327">
        <v>0</v>
      </c>
      <c r="AM2327">
        <v>0</v>
      </c>
      <c r="AN2327">
        <v>0</v>
      </c>
      <c r="AO2327">
        <v>0</v>
      </c>
      <c r="AP2327">
        <v>0</v>
      </c>
    </row>
    <row r="2328" spans="1:42" x14ac:dyDescent="0.2">
      <c r="A2328" t="s">
        <v>1829</v>
      </c>
      <c r="B2328" t="s">
        <v>1829</v>
      </c>
      <c r="C2328" t="s">
        <v>1829</v>
      </c>
      <c r="D2328" t="s">
        <v>1829</v>
      </c>
      <c r="E2328" t="s">
        <v>1829</v>
      </c>
      <c r="F2328" t="s">
        <v>1829</v>
      </c>
      <c r="G2328" t="s">
        <v>1829</v>
      </c>
      <c r="H2328" t="s">
        <v>1829</v>
      </c>
      <c r="I2328" t="s">
        <v>1829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0</v>
      </c>
      <c r="AG2328">
        <v>0</v>
      </c>
      <c r="AH2328">
        <v>0</v>
      </c>
      <c r="AI2328">
        <v>0</v>
      </c>
      <c r="AJ2328">
        <v>0</v>
      </c>
      <c r="AK2328">
        <v>0</v>
      </c>
      <c r="AL2328">
        <v>0</v>
      </c>
      <c r="AM2328">
        <v>0</v>
      </c>
      <c r="AN2328">
        <v>0</v>
      </c>
      <c r="AO2328">
        <v>0</v>
      </c>
      <c r="AP2328">
        <v>0</v>
      </c>
    </row>
    <row r="2329" spans="1:42" x14ac:dyDescent="0.2">
      <c r="A2329" t="s">
        <v>1829</v>
      </c>
      <c r="B2329" t="s">
        <v>1829</v>
      </c>
      <c r="C2329" t="s">
        <v>1829</v>
      </c>
      <c r="D2329" t="s">
        <v>1829</v>
      </c>
      <c r="E2329" t="s">
        <v>1829</v>
      </c>
      <c r="F2329" t="s">
        <v>1829</v>
      </c>
      <c r="G2329" t="s">
        <v>1829</v>
      </c>
      <c r="H2329" t="s">
        <v>1829</v>
      </c>
      <c r="I2329" t="s">
        <v>1829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0</v>
      </c>
      <c r="AD2329">
        <v>0</v>
      </c>
      <c r="AE2329">
        <v>0</v>
      </c>
      <c r="AF2329">
        <v>0</v>
      </c>
      <c r="AG2329">
        <v>0</v>
      </c>
      <c r="AH2329">
        <v>0</v>
      </c>
      <c r="AI2329">
        <v>0</v>
      </c>
      <c r="AJ2329">
        <v>0</v>
      </c>
      <c r="AK2329">
        <v>0</v>
      </c>
      <c r="AL2329">
        <v>0</v>
      </c>
      <c r="AM2329">
        <v>0</v>
      </c>
      <c r="AN2329">
        <v>0</v>
      </c>
      <c r="AO2329">
        <v>0</v>
      </c>
      <c r="AP2329">
        <v>0</v>
      </c>
    </row>
    <row r="2330" spans="1:42" x14ac:dyDescent="0.2">
      <c r="A2330" t="s">
        <v>1829</v>
      </c>
      <c r="B2330" t="s">
        <v>1829</v>
      </c>
      <c r="C2330" t="s">
        <v>1829</v>
      </c>
      <c r="D2330" t="s">
        <v>1829</v>
      </c>
      <c r="E2330" t="s">
        <v>1829</v>
      </c>
      <c r="F2330" t="s">
        <v>1829</v>
      </c>
      <c r="G2330" t="s">
        <v>1829</v>
      </c>
      <c r="H2330" t="s">
        <v>1829</v>
      </c>
      <c r="I2330" t="s">
        <v>1829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0</v>
      </c>
      <c r="AG2330">
        <v>0</v>
      </c>
      <c r="AH2330">
        <v>0</v>
      </c>
      <c r="AI2330">
        <v>0</v>
      </c>
      <c r="AJ2330">
        <v>0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>
        <v>0</v>
      </c>
    </row>
    <row r="2331" spans="1:42" x14ac:dyDescent="0.2">
      <c r="A2331" t="s">
        <v>1829</v>
      </c>
      <c r="B2331" t="s">
        <v>1829</v>
      </c>
      <c r="C2331" t="s">
        <v>1829</v>
      </c>
      <c r="D2331" t="s">
        <v>1829</v>
      </c>
      <c r="E2331" t="s">
        <v>1829</v>
      </c>
      <c r="F2331" t="s">
        <v>1829</v>
      </c>
      <c r="G2331" t="s">
        <v>1829</v>
      </c>
      <c r="H2331" t="s">
        <v>1829</v>
      </c>
      <c r="I2331" t="s">
        <v>1829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0</v>
      </c>
      <c r="AF2331">
        <v>0</v>
      </c>
      <c r="AG2331">
        <v>0</v>
      </c>
      <c r="AH2331">
        <v>0</v>
      </c>
      <c r="AI2331">
        <v>0</v>
      </c>
      <c r="AJ2331">
        <v>0</v>
      </c>
      <c r="AK2331">
        <v>0</v>
      </c>
      <c r="AL2331">
        <v>0</v>
      </c>
      <c r="AM2331">
        <v>0</v>
      </c>
      <c r="AN2331">
        <v>0</v>
      </c>
      <c r="AO2331">
        <v>0</v>
      </c>
      <c r="AP2331">
        <v>0</v>
      </c>
    </row>
    <row r="2332" spans="1:42" x14ac:dyDescent="0.2">
      <c r="A2332" t="s">
        <v>1829</v>
      </c>
      <c r="B2332" t="s">
        <v>1829</v>
      </c>
      <c r="C2332" t="s">
        <v>1829</v>
      </c>
      <c r="D2332" t="s">
        <v>1829</v>
      </c>
      <c r="E2332" t="s">
        <v>1829</v>
      </c>
      <c r="F2332" t="s">
        <v>1829</v>
      </c>
      <c r="G2332" t="s">
        <v>1829</v>
      </c>
      <c r="H2332" t="s">
        <v>1829</v>
      </c>
      <c r="I2332" t="s">
        <v>1829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0</v>
      </c>
      <c r="AG2332">
        <v>0</v>
      </c>
      <c r="AH2332">
        <v>0</v>
      </c>
      <c r="AI2332">
        <v>0</v>
      </c>
      <c r="AJ2332">
        <v>0</v>
      </c>
      <c r="AK2332">
        <v>0</v>
      </c>
      <c r="AL2332">
        <v>0</v>
      </c>
      <c r="AM2332">
        <v>0</v>
      </c>
      <c r="AN2332">
        <v>0</v>
      </c>
      <c r="AO2332">
        <v>0</v>
      </c>
      <c r="AP2332">
        <v>0</v>
      </c>
    </row>
    <row r="2333" spans="1:42" x14ac:dyDescent="0.2">
      <c r="A2333" t="s">
        <v>1829</v>
      </c>
      <c r="B2333" t="s">
        <v>1829</v>
      </c>
      <c r="C2333" t="s">
        <v>1829</v>
      </c>
      <c r="D2333" t="s">
        <v>1829</v>
      </c>
      <c r="E2333" t="s">
        <v>1829</v>
      </c>
      <c r="F2333" t="s">
        <v>1829</v>
      </c>
      <c r="G2333" t="s">
        <v>1829</v>
      </c>
      <c r="H2333" t="s">
        <v>1829</v>
      </c>
      <c r="I2333" t="s">
        <v>1829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0</v>
      </c>
      <c r="AG2333">
        <v>0</v>
      </c>
      <c r="AH2333">
        <v>0</v>
      </c>
      <c r="AI2333">
        <v>0</v>
      </c>
      <c r="AJ2333">
        <v>0</v>
      </c>
      <c r="AK2333">
        <v>0</v>
      </c>
      <c r="AL2333">
        <v>0</v>
      </c>
      <c r="AM2333">
        <v>0</v>
      </c>
      <c r="AN2333">
        <v>0</v>
      </c>
      <c r="AO2333">
        <v>0</v>
      </c>
      <c r="AP2333">
        <v>0</v>
      </c>
    </row>
    <row r="2334" spans="1:42" x14ac:dyDescent="0.2">
      <c r="A2334" t="s">
        <v>1829</v>
      </c>
      <c r="B2334" t="s">
        <v>1829</v>
      </c>
      <c r="C2334" t="s">
        <v>1829</v>
      </c>
      <c r="D2334" t="s">
        <v>1829</v>
      </c>
      <c r="E2334" t="s">
        <v>1829</v>
      </c>
      <c r="F2334" t="s">
        <v>1829</v>
      </c>
      <c r="G2334" t="s">
        <v>1829</v>
      </c>
      <c r="H2334" t="s">
        <v>1829</v>
      </c>
      <c r="I2334" t="s">
        <v>1829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</v>
      </c>
      <c r="AF2334">
        <v>0</v>
      </c>
      <c r="AG2334">
        <v>0</v>
      </c>
      <c r="AH2334">
        <v>0</v>
      </c>
      <c r="AI2334">
        <v>0</v>
      </c>
      <c r="AJ2334">
        <v>0</v>
      </c>
      <c r="AK2334">
        <v>0</v>
      </c>
      <c r="AL2334">
        <v>0</v>
      </c>
      <c r="AM2334">
        <v>0</v>
      </c>
      <c r="AN2334">
        <v>0</v>
      </c>
      <c r="AO2334">
        <v>0</v>
      </c>
      <c r="AP2334">
        <v>0</v>
      </c>
    </row>
    <row r="2335" spans="1:42" x14ac:dyDescent="0.2">
      <c r="A2335" t="s">
        <v>1829</v>
      </c>
      <c r="B2335" t="s">
        <v>1829</v>
      </c>
      <c r="C2335" t="s">
        <v>1829</v>
      </c>
      <c r="D2335" t="s">
        <v>1829</v>
      </c>
      <c r="E2335" t="s">
        <v>1829</v>
      </c>
      <c r="F2335" t="s">
        <v>1829</v>
      </c>
      <c r="G2335" t="s">
        <v>1829</v>
      </c>
      <c r="H2335" t="s">
        <v>1829</v>
      </c>
      <c r="I2335" t="s">
        <v>1829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  <c r="AG2335">
        <v>0</v>
      </c>
      <c r="AH2335">
        <v>0</v>
      </c>
      <c r="AI2335">
        <v>0</v>
      </c>
      <c r="AJ2335">
        <v>0</v>
      </c>
      <c r="AK2335">
        <v>0</v>
      </c>
      <c r="AL2335">
        <v>0</v>
      </c>
      <c r="AM2335">
        <v>0</v>
      </c>
      <c r="AN2335">
        <v>0</v>
      </c>
      <c r="AO2335">
        <v>0</v>
      </c>
      <c r="AP2335">
        <v>0</v>
      </c>
    </row>
    <row r="2336" spans="1:42" x14ac:dyDescent="0.2">
      <c r="A2336" t="s">
        <v>1829</v>
      </c>
      <c r="B2336" t="s">
        <v>1829</v>
      </c>
      <c r="C2336" t="s">
        <v>1829</v>
      </c>
      <c r="D2336" t="s">
        <v>1829</v>
      </c>
      <c r="E2336" t="s">
        <v>1829</v>
      </c>
      <c r="F2336" t="s">
        <v>1829</v>
      </c>
      <c r="G2336" t="s">
        <v>1829</v>
      </c>
      <c r="H2336" t="s">
        <v>1829</v>
      </c>
      <c r="I2336" t="s">
        <v>1829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0</v>
      </c>
      <c r="AG2336">
        <v>0</v>
      </c>
      <c r="AH2336">
        <v>0</v>
      </c>
      <c r="AI2336">
        <v>0</v>
      </c>
      <c r="AJ2336">
        <v>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>
        <v>0</v>
      </c>
    </row>
    <row r="2337" spans="1:42" x14ac:dyDescent="0.2">
      <c r="A2337" t="s">
        <v>1829</v>
      </c>
      <c r="B2337" t="s">
        <v>1829</v>
      </c>
      <c r="C2337" t="s">
        <v>1829</v>
      </c>
      <c r="D2337" t="s">
        <v>1829</v>
      </c>
      <c r="E2337" t="s">
        <v>1829</v>
      </c>
      <c r="F2337" t="s">
        <v>1829</v>
      </c>
      <c r="G2337" t="s">
        <v>1829</v>
      </c>
      <c r="H2337" t="s">
        <v>1829</v>
      </c>
      <c r="I2337" t="s">
        <v>1829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  <c r="AG2337">
        <v>0</v>
      </c>
      <c r="AH2337">
        <v>0</v>
      </c>
      <c r="AI2337">
        <v>0</v>
      </c>
      <c r="AJ2337">
        <v>0</v>
      </c>
      <c r="AK2337">
        <v>0</v>
      </c>
      <c r="AL2337">
        <v>0</v>
      </c>
      <c r="AM2337">
        <v>0</v>
      </c>
      <c r="AN2337">
        <v>0</v>
      </c>
      <c r="AO2337">
        <v>0</v>
      </c>
      <c r="AP2337">
        <v>0</v>
      </c>
    </row>
    <row r="2338" spans="1:42" x14ac:dyDescent="0.2">
      <c r="A2338" t="s">
        <v>1829</v>
      </c>
      <c r="B2338" t="s">
        <v>1829</v>
      </c>
      <c r="C2338" t="s">
        <v>1829</v>
      </c>
      <c r="D2338" t="s">
        <v>1829</v>
      </c>
      <c r="E2338" t="s">
        <v>1829</v>
      </c>
      <c r="F2338" t="s">
        <v>1829</v>
      </c>
      <c r="G2338" t="s">
        <v>1829</v>
      </c>
      <c r="H2338" t="s">
        <v>1829</v>
      </c>
      <c r="I2338" t="s">
        <v>1829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0</v>
      </c>
      <c r="AG2338">
        <v>0</v>
      </c>
      <c r="AH2338">
        <v>0</v>
      </c>
      <c r="AI2338">
        <v>0</v>
      </c>
      <c r="AJ2338">
        <v>0</v>
      </c>
      <c r="AK2338">
        <v>0</v>
      </c>
      <c r="AL2338">
        <v>0</v>
      </c>
      <c r="AM2338">
        <v>0</v>
      </c>
      <c r="AN2338">
        <v>0</v>
      </c>
      <c r="AO2338">
        <v>0</v>
      </c>
      <c r="AP2338">
        <v>0</v>
      </c>
    </row>
    <row r="2339" spans="1:42" x14ac:dyDescent="0.2">
      <c r="A2339" t="s">
        <v>1829</v>
      </c>
      <c r="B2339" t="s">
        <v>1829</v>
      </c>
      <c r="C2339" t="s">
        <v>1829</v>
      </c>
      <c r="D2339" t="s">
        <v>1829</v>
      </c>
      <c r="E2339" t="s">
        <v>1829</v>
      </c>
      <c r="F2339" t="s">
        <v>1829</v>
      </c>
      <c r="G2339" t="s">
        <v>1829</v>
      </c>
      <c r="H2339" t="s">
        <v>1829</v>
      </c>
      <c r="I2339" t="s">
        <v>1829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0</v>
      </c>
      <c r="AG2339">
        <v>0</v>
      </c>
      <c r="AH2339">
        <v>0</v>
      </c>
      <c r="AI2339">
        <v>0</v>
      </c>
      <c r="AJ2339">
        <v>0</v>
      </c>
      <c r="AK2339">
        <v>0</v>
      </c>
      <c r="AL2339">
        <v>0</v>
      </c>
      <c r="AM2339">
        <v>0</v>
      </c>
      <c r="AN2339">
        <v>0</v>
      </c>
      <c r="AO2339">
        <v>0</v>
      </c>
      <c r="AP2339">
        <v>0</v>
      </c>
    </row>
    <row r="2340" spans="1:42" x14ac:dyDescent="0.2">
      <c r="A2340" t="s">
        <v>1829</v>
      </c>
      <c r="B2340" t="s">
        <v>1829</v>
      </c>
      <c r="C2340" t="s">
        <v>1829</v>
      </c>
      <c r="D2340" t="s">
        <v>1829</v>
      </c>
      <c r="E2340" t="s">
        <v>1829</v>
      </c>
      <c r="F2340" t="s">
        <v>1829</v>
      </c>
      <c r="G2340" t="s">
        <v>1829</v>
      </c>
      <c r="H2340" t="s">
        <v>1829</v>
      </c>
      <c r="I2340" t="s">
        <v>1829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  <c r="AK2340">
        <v>0</v>
      </c>
      <c r="AL2340">
        <v>0</v>
      </c>
      <c r="AM2340">
        <v>0</v>
      </c>
      <c r="AN2340">
        <v>0</v>
      </c>
      <c r="AO2340">
        <v>0</v>
      </c>
      <c r="AP2340">
        <v>0</v>
      </c>
    </row>
    <row r="2341" spans="1:42" x14ac:dyDescent="0.2">
      <c r="A2341" t="s">
        <v>1829</v>
      </c>
      <c r="B2341" t="s">
        <v>1829</v>
      </c>
      <c r="C2341" t="s">
        <v>1829</v>
      </c>
      <c r="D2341" t="s">
        <v>1829</v>
      </c>
      <c r="E2341" t="s">
        <v>1829</v>
      </c>
      <c r="F2341" t="s">
        <v>1829</v>
      </c>
      <c r="G2341" t="s">
        <v>1829</v>
      </c>
      <c r="H2341" t="s">
        <v>1829</v>
      </c>
      <c r="I2341" t="s">
        <v>1829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0</v>
      </c>
      <c r="AG2341">
        <v>0</v>
      </c>
      <c r="AH2341">
        <v>0</v>
      </c>
      <c r="AI2341">
        <v>0</v>
      </c>
      <c r="AJ2341">
        <v>0</v>
      </c>
      <c r="AK2341">
        <v>0</v>
      </c>
      <c r="AL2341">
        <v>0</v>
      </c>
      <c r="AM2341">
        <v>0</v>
      </c>
      <c r="AN2341">
        <v>0</v>
      </c>
      <c r="AO2341">
        <v>0</v>
      </c>
      <c r="AP2341">
        <v>0</v>
      </c>
    </row>
    <row r="2342" spans="1:42" x14ac:dyDescent="0.2">
      <c r="A2342" t="s">
        <v>1829</v>
      </c>
      <c r="B2342" t="s">
        <v>1829</v>
      </c>
      <c r="C2342" t="s">
        <v>1829</v>
      </c>
      <c r="D2342" t="s">
        <v>1829</v>
      </c>
      <c r="E2342" t="s">
        <v>1829</v>
      </c>
      <c r="F2342" t="s">
        <v>1829</v>
      </c>
      <c r="G2342" t="s">
        <v>1829</v>
      </c>
      <c r="H2342" t="s">
        <v>1829</v>
      </c>
      <c r="I2342" t="s">
        <v>1829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  <c r="AB2342">
        <v>0</v>
      </c>
      <c r="AC2342">
        <v>0</v>
      </c>
      <c r="AD2342">
        <v>0</v>
      </c>
      <c r="AE2342">
        <v>0</v>
      </c>
      <c r="AF2342">
        <v>0</v>
      </c>
      <c r="AG2342">
        <v>0</v>
      </c>
      <c r="AH2342">
        <v>0</v>
      </c>
      <c r="AI2342">
        <v>0</v>
      </c>
      <c r="AJ2342">
        <v>0</v>
      </c>
      <c r="AK2342">
        <v>0</v>
      </c>
      <c r="AL2342">
        <v>0</v>
      </c>
      <c r="AM2342">
        <v>0</v>
      </c>
      <c r="AN2342">
        <v>0</v>
      </c>
      <c r="AO2342">
        <v>0</v>
      </c>
      <c r="AP2342">
        <v>0</v>
      </c>
    </row>
    <row r="2343" spans="1:42" x14ac:dyDescent="0.2">
      <c r="A2343" t="s">
        <v>1829</v>
      </c>
      <c r="B2343" t="s">
        <v>1829</v>
      </c>
      <c r="C2343" t="s">
        <v>1829</v>
      </c>
      <c r="D2343" t="s">
        <v>1829</v>
      </c>
      <c r="E2343" t="s">
        <v>1829</v>
      </c>
      <c r="F2343" t="s">
        <v>1829</v>
      </c>
      <c r="G2343" t="s">
        <v>1829</v>
      </c>
      <c r="H2343" t="s">
        <v>1829</v>
      </c>
      <c r="I2343" t="s">
        <v>1829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0</v>
      </c>
      <c r="AG2343">
        <v>0</v>
      </c>
      <c r="AH2343">
        <v>0</v>
      </c>
      <c r="AI2343">
        <v>0</v>
      </c>
      <c r="AJ2343">
        <v>0</v>
      </c>
      <c r="AK2343">
        <v>0</v>
      </c>
      <c r="AL2343">
        <v>0</v>
      </c>
      <c r="AM2343">
        <v>0</v>
      </c>
      <c r="AN2343">
        <v>0</v>
      </c>
      <c r="AO2343">
        <v>0</v>
      </c>
      <c r="AP2343">
        <v>0</v>
      </c>
    </row>
    <row r="2344" spans="1:42" x14ac:dyDescent="0.2">
      <c r="A2344" t="s">
        <v>1829</v>
      </c>
      <c r="B2344" t="s">
        <v>1829</v>
      </c>
      <c r="C2344" t="s">
        <v>1829</v>
      </c>
      <c r="D2344" t="s">
        <v>1829</v>
      </c>
      <c r="E2344" t="s">
        <v>1829</v>
      </c>
      <c r="F2344" t="s">
        <v>1829</v>
      </c>
      <c r="G2344" t="s">
        <v>1829</v>
      </c>
      <c r="H2344" t="s">
        <v>1829</v>
      </c>
      <c r="I2344" t="s">
        <v>1829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>
        <v>0</v>
      </c>
      <c r="AD2344">
        <v>0</v>
      </c>
      <c r="AE2344">
        <v>0</v>
      </c>
      <c r="AF2344">
        <v>0</v>
      </c>
      <c r="AG2344">
        <v>0</v>
      </c>
      <c r="AH2344">
        <v>0</v>
      </c>
      <c r="AI2344">
        <v>0</v>
      </c>
      <c r="AJ2344">
        <v>0</v>
      </c>
      <c r="AK2344">
        <v>0</v>
      </c>
      <c r="AL2344">
        <v>0</v>
      </c>
      <c r="AM2344">
        <v>0</v>
      </c>
      <c r="AN2344">
        <v>0</v>
      </c>
      <c r="AO2344">
        <v>0</v>
      </c>
      <c r="AP2344">
        <v>0</v>
      </c>
    </row>
    <row r="2345" spans="1:42" x14ac:dyDescent="0.2">
      <c r="A2345" t="s">
        <v>1829</v>
      </c>
      <c r="B2345" t="s">
        <v>1829</v>
      </c>
      <c r="C2345" t="s">
        <v>1829</v>
      </c>
      <c r="D2345" t="s">
        <v>1829</v>
      </c>
      <c r="E2345" t="s">
        <v>1829</v>
      </c>
      <c r="F2345" t="s">
        <v>1829</v>
      </c>
      <c r="G2345" t="s">
        <v>1829</v>
      </c>
      <c r="H2345" t="s">
        <v>1829</v>
      </c>
      <c r="I2345" t="s">
        <v>1829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>
        <v>0</v>
      </c>
      <c r="AD2345">
        <v>0</v>
      </c>
      <c r="AE2345">
        <v>0</v>
      </c>
      <c r="AF2345">
        <v>0</v>
      </c>
      <c r="AG2345">
        <v>0</v>
      </c>
      <c r="AH2345">
        <v>0</v>
      </c>
      <c r="AI2345">
        <v>0</v>
      </c>
      <c r="AJ2345">
        <v>0</v>
      </c>
      <c r="AK2345">
        <v>0</v>
      </c>
      <c r="AL2345">
        <v>0</v>
      </c>
      <c r="AM2345">
        <v>0</v>
      </c>
      <c r="AN2345">
        <v>0</v>
      </c>
      <c r="AO2345">
        <v>0</v>
      </c>
      <c r="AP2345">
        <v>0</v>
      </c>
    </row>
    <row r="2346" spans="1:42" x14ac:dyDescent="0.2">
      <c r="A2346" t="s">
        <v>1829</v>
      </c>
      <c r="B2346" t="s">
        <v>1829</v>
      </c>
      <c r="C2346" t="s">
        <v>1829</v>
      </c>
      <c r="D2346" t="s">
        <v>1829</v>
      </c>
      <c r="E2346" t="s">
        <v>1829</v>
      </c>
      <c r="F2346" t="s">
        <v>1829</v>
      </c>
      <c r="G2346" t="s">
        <v>1829</v>
      </c>
      <c r="H2346" t="s">
        <v>1829</v>
      </c>
      <c r="I2346" t="s">
        <v>1829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</v>
      </c>
      <c r="AF2346">
        <v>0</v>
      </c>
      <c r="AG2346">
        <v>0</v>
      </c>
      <c r="AH2346">
        <v>0</v>
      </c>
      <c r="AI2346">
        <v>0</v>
      </c>
      <c r="AJ2346">
        <v>0</v>
      </c>
      <c r="AK2346">
        <v>0</v>
      </c>
      <c r="AL2346">
        <v>0</v>
      </c>
      <c r="AM2346">
        <v>0</v>
      </c>
      <c r="AN2346">
        <v>0</v>
      </c>
      <c r="AO2346">
        <v>0</v>
      </c>
      <c r="AP2346">
        <v>0</v>
      </c>
    </row>
    <row r="2347" spans="1:42" x14ac:dyDescent="0.2">
      <c r="A2347" t="s">
        <v>1829</v>
      </c>
      <c r="B2347" t="s">
        <v>1829</v>
      </c>
      <c r="C2347" t="s">
        <v>1829</v>
      </c>
      <c r="D2347" t="s">
        <v>1829</v>
      </c>
      <c r="E2347" t="s">
        <v>1829</v>
      </c>
      <c r="F2347" t="s">
        <v>1829</v>
      </c>
      <c r="G2347" t="s">
        <v>1829</v>
      </c>
      <c r="H2347" t="s">
        <v>1829</v>
      </c>
      <c r="I2347" t="s">
        <v>1829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0</v>
      </c>
      <c r="AF2347">
        <v>0</v>
      </c>
      <c r="AG2347">
        <v>0</v>
      </c>
      <c r="AH2347">
        <v>0</v>
      </c>
      <c r="AI2347">
        <v>0</v>
      </c>
      <c r="AJ2347">
        <v>0</v>
      </c>
      <c r="AK2347">
        <v>0</v>
      </c>
      <c r="AL2347">
        <v>0</v>
      </c>
      <c r="AM2347">
        <v>0</v>
      </c>
      <c r="AN2347">
        <v>0</v>
      </c>
      <c r="AO2347">
        <v>0</v>
      </c>
      <c r="AP2347">
        <v>0</v>
      </c>
    </row>
    <row r="2348" spans="1:42" x14ac:dyDescent="0.2">
      <c r="A2348" t="s">
        <v>1829</v>
      </c>
      <c r="B2348" t="s">
        <v>1829</v>
      </c>
      <c r="C2348" t="s">
        <v>1829</v>
      </c>
      <c r="D2348" t="s">
        <v>1829</v>
      </c>
      <c r="E2348" t="s">
        <v>1829</v>
      </c>
      <c r="F2348" t="s">
        <v>1829</v>
      </c>
      <c r="G2348" t="s">
        <v>1829</v>
      </c>
      <c r="H2348" t="s">
        <v>1829</v>
      </c>
      <c r="I2348" t="s">
        <v>1829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0</v>
      </c>
      <c r="AF2348">
        <v>0</v>
      </c>
      <c r="AG2348">
        <v>0</v>
      </c>
      <c r="AH2348">
        <v>0</v>
      </c>
      <c r="AI2348">
        <v>0</v>
      </c>
      <c r="AJ2348">
        <v>0</v>
      </c>
      <c r="AK2348">
        <v>0</v>
      </c>
      <c r="AL2348">
        <v>0</v>
      </c>
      <c r="AM2348">
        <v>0</v>
      </c>
      <c r="AN2348">
        <v>0</v>
      </c>
      <c r="AO2348">
        <v>0</v>
      </c>
      <c r="AP2348">
        <v>0</v>
      </c>
    </row>
    <row r="2349" spans="1:42" x14ac:dyDescent="0.2">
      <c r="A2349" t="s">
        <v>1829</v>
      </c>
      <c r="B2349" t="s">
        <v>1829</v>
      </c>
      <c r="C2349" t="s">
        <v>1829</v>
      </c>
      <c r="D2349" t="s">
        <v>1829</v>
      </c>
      <c r="E2349" t="s">
        <v>1829</v>
      </c>
      <c r="F2349" t="s">
        <v>1829</v>
      </c>
      <c r="G2349" t="s">
        <v>1829</v>
      </c>
      <c r="H2349" t="s">
        <v>1829</v>
      </c>
      <c r="I2349" t="s">
        <v>1829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</v>
      </c>
      <c r="AF2349">
        <v>0</v>
      </c>
      <c r="AG2349">
        <v>0</v>
      </c>
      <c r="AH2349">
        <v>0</v>
      </c>
      <c r="AI2349">
        <v>0</v>
      </c>
      <c r="AJ2349">
        <v>0</v>
      </c>
      <c r="AK2349">
        <v>0</v>
      </c>
      <c r="AL2349">
        <v>0</v>
      </c>
      <c r="AM2349">
        <v>0</v>
      </c>
      <c r="AN2349">
        <v>0</v>
      </c>
      <c r="AO2349">
        <v>0</v>
      </c>
      <c r="AP2349">
        <v>0</v>
      </c>
    </row>
    <row r="2350" spans="1:42" x14ac:dyDescent="0.2">
      <c r="A2350" t="s">
        <v>1829</v>
      </c>
      <c r="B2350" t="s">
        <v>1829</v>
      </c>
      <c r="C2350" t="s">
        <v>1829</v>
      </c>
      <c r="D2350" t="s">
        <v>1829</v>
      </c>
      <c r="E2350" t="s">
        <v>1829</v>
      </c>
      <c r="F2350" t="s">
        <v>1829</v>
      </c>
      <c r="G2350" t="s">
        <v>1829</v>
      </c>
      <c r="H2350" t="s">
        <v>1829</v>
      </c>
      <c r="I2350" t="s">
        <v>1829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0</v>
      </c>
      <c r="AF2350">
        <v>0</v>
      </c>
      <c r="AG2350">
        <v>0</v>
      </c>
      <c r="AH2350">
        <v>0</v>
      </c>
      <c r="AI2350">
        <v>0</v>
      </c>
      <c r="AJ2350">
        <v>0</v>
      </c>
      <c r="AK2350">
        <v>0</v>
      </c>
      <c r="AL2350">
        <v>0</v>
      </c>
      <c r="AM2350">
        <v>0</v>
      </c>
      <c r="AN2350">
        <v>0</v>
      </c>
      <c r="AO2350">
        <v>0</v>
      </c>
      <c r="AP2350">
        <v>0</v>
      </c>
    </row>
    <row r="2351" spans="1:42" x14ac:dyDescent="0.2">
      <c r="A2351" t="s">
        <v>1829</v>
      </c>
      <c r="B2351" t="s">
        <v>1829</v>
      </c>
      <c r="C2351" t="s">
        <v>1829</v>
      </c>
      <c r="D2351" t="s">
        <v>1829</v>
      </c>
      <c r="E2351" t="s">
        <v>1829</v>
      </c>
      <c r="F2351" t="s">
        <v>1829</v>
      </c>
      <c r="G2351" t="s">
        <v>1829</v>
      </c>
      <c r="H2351" t="s">
        <v>1829</v>
      </c>
      <c r="I2351" t="s">
        <v>1829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0</v>
      </c>
      <c r="AF2351">
        <v>0</v>
      </c>
      <c r="AG2351">
        <v>0</v>
      </c>
      <c r="AH2351">
        <v>0</v>
      </c>
      <c r="AI2351">
        <v>0</v>
      </c>
      <c r="AJ2351">
        <v>0</v>
      </c>
      <c r="AK2351">
        <v>0</v>
      </c>
      <c r="AL2351">
        <v>0</v>
      </c>
      <c r="AM2351">
        <v>0</v>
      </c>
      <c r="AN2351">
        <v>0</v>
      </c>
      <c r="AO2351">
        <v>0</v>
      </c>
      <c r="AP2351">
        <v>0</v>
      </c>
    </row>
    <row r="2352" spans="1:42" x14ac:dyDescent="0.2">
      <c r="A2352" t="s">
        <v>1829</v>
      </c>
      <c r="B2352" t="s">
        <v>1829</v>
      </c>
      <c r="C2352" t="s">
        <v>1829</v>
      </c>
      <c r="D2352" t="s">
        <v>1829</v>
      </c>
      <c r="E2352" t="s">
        <v>1829</v>
      </c>
      <c r="F2352" t="s">
        <v>1829</v>
      </c>
      <c r="G2352" t="s">
        <v>1829</v>
      </c>
      <c r="H2352" t="s">
        <v>1829</v>
      </c>
      <c r="I2352" t="s">
        <v>1829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0</v>
      </c>
      <c r="AF2352">
        <v>0</v>
      </c>
      <c r="AG2352">
        <v>0</v>
      </c>
      <c r="AH2352">
        <v>0</v>
      </c>
      <c r="AI2352">
        <v>0</v>
      </c>
      <c r="AJ2352">
        <v>0</v>
      </c>
      <c r="AK2352">
        <v>0</v>
      </c>
      <c r="AL2352">
        <v>0</v>
      </c>
      <c r="AM2352">
        <v>0</v>
      </c>
      <c r="AN2352">
        <v>0</v>
      </c>
      <c r="AO2352">
        <v>0</v>
      </c>
      <c r="AP2352">
        <v>0</v>
      </c>
    </row>
    <row r="2353" spans="1:42" x14ac:dyDescent="0.2">
      <c r="A2353" t="s">
        <v>1829</v>
      </c>
      <c r="B2353" t="s">
        <v>1829</v>
      </c>
      <c r="C2353" t="s">
        <v>1829</v>
      </c>
      <c r="D2353" t="s">
        <v>1829</v>
      </c>
      <c r="E2353" t="s">
        <v>1829</v>
      </c>
      <c r="F2353" t="s">
        <v>1829</v>
      </c>
      <c r="G2353" t="s">
        <v>1829</v>
      </c>
      <c r="H2353" t="s">
        <v>1829</v>
      </c>
      <c r="I2353" t="s">
        <v>1829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0</v>
      </c>
      <c r="AG2353">
        <v>0</v>
      </c>
      <c r="AH2353">
        <v>0</v>
      </c>
      <c r="AI2353">
        <v>0</v>
      </c>
      <c r="AJ2353">
        <v>0</v>
      </c>
      <c r="AK2353">
        <v>0</v>
      </c>
      <c r="AL2353">
        <v>0</v>
      </c>
      <c r="AM2353">
        <v>0</v>
      </c>
      <c r="AN2353">
        <v>0</v>
      </c>
      <c r="AO2353">
        <v>0</v>
      </c>
      <c r="AP2353">
        <v>0</v>
      </c>
    </row>
    <row r="2354" spans="1:42" x14ac:dyDescent="0.2">
      <c r="A2354" t="s">
        <v>1829</v>
      </c>
      <c r="B2354" t="s">
        <v>1829</v>
      </c>
      <c r="C2354" t="s">
        <v>1829</v>
      </c>
      <c r="D2354" t="s">
        <v>1829</v>
      </c>
      <c r="E2354" t="s">
        <v>1829</v>
      </c>
      <c r="F2354" t="s">
        <v>1829</v>
      </c>
      <c r="G2354" t="s">
        <v>1829</v>
      </c>
      <c r="H2354" t="s">
        <v>1829</v>
      </c>
      <c r="I2354" t="s">
        <v>1829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0</v>
      </c>
      <c r="AF2354">
        <v>0</v>
      </c>
      <c r="AG2354">
        <v>0</v>
      </c>
      <c r="AH2354">
        <v>0</v>
      </c>
      <c r="AI2354">
        <v>0</v>
      </c>
      <c r="AJ2354">
        <v>0</v>
      </c>
      <c r="AK2354">
        <v>0</v>
      </c>
      <c r="AL2354">
        <v>0</v>
      </c>
      <c r="AM2354">
        <v>0</v>
      </c>
      <c r="AN2354">
        <v>0</v>
      </c>
      <c r="AO2354">
        <v>0</v>
      </c>
      <c r="AP2354">
        <v>0</v>
      </c>
    </row>
    <row r="2355" spans="1:42" x14ac:dyDescent="0.2">
      <c r="A2355" t="s">
        <v>1829</v>
      </c>
      <c r="B2355" t="s">
        <v>1829</v>
      </c>
      <c r="C2355" t="s">
        <v>1829</v>
      </c>
      <c r="D2355" t="s">
        <v>1829</v>
      </c>
      <c r="E2355" t="s">
        <v>1829</v>
      </c>
      <c r="F2355" t="s">
        <v>1829</v>
      </c>
      <c r="G2355" t="s">
        <v>1829</v>
      </c>
      <c r="H2355" t="s">
        <v>1829</v>
      </c>
      <c r="I2355" t="s">
        <v>1829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0</v>
      </c>
      <c r="AG2355">
        <v>0</v>
      </c>
      <c r="AH2355">
        <v>0</v>
      </c>
      <c r="AI2355">
        <v>0</v>
      </c>
      <c r="AJ2355">
        <v>0</v>
      </c>
      <c r="AK2355">
        <v>0</v>
      </c>
      <c r="AL2355">
        <v>0</v>
      </c>
      <c r="AM2355">
        <v>0</v>
      </c>
      <c r="AN2355">
        <v>0</v>
      </c>
      <c r="AO2355">
        <v>0</v>
      </c>
      <c r="AP2355">
        <v>0</v>
      </c>
    </row>
    <row r="2356" spans="1:42" x14ac:dyDescent="0.2">
      <c r="A2356" t="s">
        <v>1829</v>
      </c>
      <c r="B2356" t="s">
        <v>1829</v>
      </c>
      <c r="C2356" t="s">
        <v>1829</v>
      </c>
      <c r="D2356" t="s">
        <v>1829</v>
      </c>
      <c r="E2356" t="s">
        <v>1829</v>
      </c>
      <c r="F2356" t="s">
        <v>1829</v>
      </c>
      <c r="G2356" t="s">
        <v>1829</v>
      </c>
      <c r="H2356" t="s">
        <v>1829</v>
      </c>
      <c r="I2356" t="s">
        <v>1829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  <c r="AH2356">
        <v>0</v>
      </c>
      <c r="AI2356">
        <v>0</v>
      </c>
      <c r="AJ2356">
        <v>0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>
        <v>0</v>
      </c>
    </row>
    <row r="2357" spans="1:42" x14ac:dyDescent="0.2">
      <c r="A2357" t="s">
        <v>1829</v>
      </c>
      <c r="B2357" t="s">
        <v>1829</v>
      </c>
      <c r="C2357" t="s">
        <v>1829</v>
      </c>
      <c r="D2357" t="s">
        <v>1829</v>
      </c>
      <c r="E2357" t="s">
        <v>1829</v>
      </c>
      <c r="F2357" t="s">
        <v>1829</v>
      </c>
      <c r="G2357" t="s">
        <v>1829</v>
      </c>
      <c r="H2357" t="s">
        <v>1829</v>
      </c>
      <c r="I2357" t="s">
        <v>1829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0</v>
      </c>
      <c r="AF2357">
        <v>0</v>
      </c>
      <c r="AG2357">
        <v>0</v>
      </c>
      <c r="AH2357">
        <v>0</v>
      </c>
      <c r="AI2357">
        <v>0</v>
      </c>
      <c r="AJ2357">
        <v>0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>
        <v>0</v>
      </c>
    </row>
    <row r="2358" spans="1:42" x14ac:dyDescent="0.2">
      <c r="A2358" t="s">
        <v>1829</v>
      </c>
      <c r="B2358" t="s">
        <v>1829</v>
      </c>
      <c r="C2358" t="s">
        <v>1829</v>
      </c>
      <c r="D2358" t="s">
        <v>1829</v>
      </c>
      <c r="E2358" t="s">
        <v>1829</v>
      </c>
      <c r="F2358" t="s">
        <v>1829</v>
      </c>
      <c r="G2358" t="s">
        <v>1829</v>
      </c>
      <c r="H2358" t="s">
        <v>1829</v>
      </c>
      <c r="I2358" t="s">
        <v>1829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  <c r="AG2358">
        <v>0</v>
      </c>
      <c r="AH2358">
        <v>0</v>
      </c>
      <c r="AI2358">
        <v>0</v>
      </c>
      <c r="AJ2358">
        <v>0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>
        <v>0</v>
      </c>
    </row>
    <row r="2359" spans="1:42" x14ac:dyDescent="0.2">
      <c r="A2359" t="s">
        <v>1829</v>
      </c>
      <c r="B2359" t="s">
        <v>1829</v>
      </c>
      <c r="C2359" t="s">
        <v>1829</v>
      </c>
      <c r="D2359" t="s">
        <v>1829</v>
      </c>
      <c r="E2359" t="s">
        <v>1829</v>
      </c>
      <c r="F2359" t="s">
        <v>1829</v>
      </c>
      <c r="G2359" t="s">
        <v>1829</v>
      </c>
      <c r="H2359" t="s">
        <v>1829</v>
      </c>
      <c r="I2359" t="s">
        <v>1829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  <c r="AG2359">
        <v>0</v>
      </c>
      <c r="AH2359">
        <v>0</v>
      </c>
      <c r="AI2359">
        <v>0</v>
      </c>
      <c r="AJ2359">
        <v>0</v>
      </c>
      <c r="AK2359">
        <v>0</v>
      </c>
      <c r="AL2359">
        <v>0</v>
      </c>
      <c r="AM2359">
        <v>0</v>
      </c>
      <c r="AN2359">
        <v>0</v>
      </c>
      <c r="AO2359">
        <v>0</v>
      </c>
      <c r="AP2359">
        <v>0</v>
      </c>
    </row>
    <row r="2360" spans="1:42" x14ac:dyDescent="0.2">
      <c r="A2360" t="s">
        <v>1829</v>
      </c>
      <c r="B2360" t="s">
        <v>1829</v>
      </c>
      <c r="C2360" t="s">
        <v>1829</v>
      </c>
      <c r="D2360" t="s">
        <v>1829</v>
      </c>
      <c r="E2360" t="s">
        <v>1829</v>
      </c>
      <c r="F2360" t="s">
        <v>1829</v>
      </c>
      <c r="G2360" t="s">
        <v>1829</v>
      </c>
      <c r="H2360" t="s">
        <v>1829</v>
      </c>
      <c r="I2360" t="s">
        <v>1829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>
        <v>0</v>
      </c>
      <c r="AI2360">
        <v>0</v>
      </c>
      <c r="AJ2360">
        <v>0</v>
      </c>
      <c r="AK2360">
        <v>0</v>
      </c>
      <c r="AL2360">
        <v>0</v>
      </c>
      <c r="AM2360">
        <v>0</v>
      </c>
      <c r="AN2360">
        <v>0</v>
      </c>
      <c r="AO2360">
        <v>0</v>
      </c>
      <c r="AP2360">
        <v>0</v>
      </c>
    </row>
    <row r="2361" spans="1:42" x14ac:dyDescent="0.2">
      <c r="A2361" t="s">
        <v>1829</v>
      </c>
      <c r="B2361" t="s">
        <v>1829</v>
      </c>
      <c r="C2361" t="s">
        <v>1829</v>
      </c>
      <c r="D2361" t="s">
        <v>1829</v>
      </c>
      <c r="E2361" t="s">
        <v>1829</v>
      </c>
      <c r="F2361" t="s">
        <v>1829</v>
      </c>
      <c r="G2361" t="s">
        <v>1829</v>
      </c>
      <c r="H2361" t="s">
        <v>1829</v>
      </c>
      <c r="I2361" t="s">
        <v>1829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v>0</v>
      </c>
      <c r="AH2361">
        <v>0</v>
      </c>
      <c r="AI2361">
        <v>0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>
        <v>0</v>
      </c>
    </row>
    <row r="2362" spans="1:42" x14ac:dyDescent="0.2">
      <c r="A2362" t="s">
        <v>1829</v>
      </c>
      <c r="B2362" t="s">
        <v>1829</v>
      </c>
      <c r="C2362" t="s">
        <v>1829</v>
      </c>
      <c r="D2362" t="s">
        <v>1829</v>
      </c>
      <c r="E2362" t="s">
        <v>1829</v>
      </c>
      <c r="F2362" t="s">
        <v>1829</v>
      </c>
      <c r="G2362" t="s">
        <v>1829</v>
      </c>
      <c r="H2362" t="s">
        <v>1829</v>
      </c>
      <c r="I2362" t="s">
        <v>1829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0</v>
      </c>
      <c r="AF2362">
        <v>0</v>
      </c>
      <c r="AG2362">
        <v>0</v>
      </c>
      <c r="AH2362">
        <v>0</v>
      </c>
      <c r="AI2362">
        <v>0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0</v>
      </c>
      <c r="AP2362">
        <v>0</v>
      </c>
    </row>
    <row r="2363" spans="1:42" x14ac:dyDescent="0.2">
      <c r="A2363" t="s">
        <v>1829</v>
      </c>
      <c r="B2363" t="s">
        <v>1829</v>
      </c>
      <c r="C2363" t="s">
        <v>1829</v>
      </c>
      <c r="D2363" t="s">
        <v>1829</v>
      </c>
      <c r="E2363" t="s">
        <v>1829</v>
      </c>
      <c r="F2363" t="s">
        <v>1829</v>
      </c>
      <c r="G2363" t="s">
        <v>1829</v>
      </c>
      <c r="H2363" t="s">
        <v>1829</v>
      </c>
      <c r="I2363" t="s">
        <v>1829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0</v>
      </c>
      <c r="AE2363">
        <v>0</v>
      </c>
      <c r="AF2363">
        <v>0</v>
      </c>
      <c r="AG2363">
        <v>0</v>
      </c>
      <c r="AH2363">
        <v>0</v>
      </c>
      <c r="AI2363">
        <v>0</v>
      </c>
      <c r="AJ2363">
        <v>0</v>
      </c>
      <c r="AK2363">
        <v>0</v>
      </c>
      <c r="AL2363">
        <v>0</v>
      </c>
      <c r="AM2363">
        <v>0</v>
      </c>
      <c r="AN2363">
        <v>0</v>
      </c>
      <c r="AO2363">
        <v>0</v>
      </c>
      <c r="AP2363">
        <v>0</v>
      </c>
    </row>
    <row r="2364" spans="1:42" x14ac:dyDescent="0.2">
      <c r="A2364" t="s">
        <v>1829</v>
      </c>
      <c r="B2364" t="s">
        <v>1829</v>
      </c>
      <c r="C2364" t="s">
        <v>1829</v>
      </c>
      <c r="D2364" t="s">
        <v>1829</v>
      </c>
      <c r="E2364" t="s">
        <v>1829</v>
      </c>
      <c r="F2364" t="s">
        <v>1829</v>
      </c>
      <c r="G2364" t="s">
        <v>1829</v>
      </c>
      <c r="H2364" t="s">
        <v>1829</v>
      </c>
      <c r="I2364" t="s">
        <v>1829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>
        <v>0</v>
      </c>
      <c r="AH2364">
        <v>0</v>
      </c>
      <c r="AI2364">
        <v>0</v>
      </c>
      <c r="AJ2364">
        <v>0</v>
      </c>
      <c r="AK2364">
        <v>0</v>
      </c>
      <c r="AL2364">
        <v>0</v>
      </c>
      <c r="AM2364">
        <v>0</v>
      </c>
      <c r="AN2364">
        <v>0</v>
      </c>
      <c r="AO2364">
        <v>0</v>
      </c>
      <c r="AP2364">
        <v>0</v>
      </c>
    </row>
    <row r="2365" spans="1:42" x14ac:dyDescent="0.2">
      <c r="A2365" t="s">
        <v>1829</v>
      </c>
      <c r="B2365" t="s">
        <v>1829</v>
      </c>
      <c r="C2365" t="s">
        <v>1829</v>
      </c>
      <c r="D2365" t="s">
        <v>1829</v>
      </c>
      <c r="E2365" t="s">
        <v>1829</v>
      </c>
      <c r="F2365" t="s">
        <v>1829</v>
      </c>
      <c r="G2365" t="s">
        <v>1829</v>
      </c>
      <c r="H2365" t="s">
        <v>1829</v>
      </c>
      <c r="I2365" t="s">
        <v>1829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0</v>
      </c>
      <c r="AF2365">
        <v>0</v>
      </c>
      <c r="AG2365">
        <v>0</v>
      </c>
      <c r="AH2365">
        <v>0</v>
      </c>
      <c r="AI2365">
        <v>0</v>
      </c>
      <c r="AJ2365">
        <v>0</v>
      </c>
      <c r="AK2365">
        <v>0</v>
      </c>
      <c r="AL2365">
        <v>0</v>
      </c>
      <c r="AM2365">
        <v>0</v>
      </c>
      <c r="AN2365">
        <v>0</v>
      </c>
      <c r="AO2365">
        <v>0</v>
      </c>
      <c r="AP2365">
        <v>0</v>
      </c>
    </row>
    <row r="2366" spans="1:42" x14ac:dyDescent="0.2">
      <c r="A2366" t="s">
        <v>1829</v>
      </c>
      <c r="B2366" t="s">
        <v>1829</v>
      </c>
      <c r="C2366" t="s">
        <v>1829</v>
      </c>
      <c r="D2366" t="s">
        <v>1829</v>
      </c>
      <c r="E2366" t="s">
        <v>1829</v>
      </c>
      <c r="F2366" t="s">
        <v>1829</v>
      </c>
      <c r="G2366" t="s">
        <v>1829</v>
      </c>
      <c r="H2366" t="s">
        <v>1829</v>
      </c>
      <c r="I2366" t="s">
        <v>1829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0</v>
      </c>
      <c r="AG2366">
        <v>0</v>
      </c>
      <c r="AH2366">
        <v>0</v>
      </c>
      <c r="AI2366">
        <v>0</v>
      </c>
      <c r="AJ2366">
        <v>0</v>
      </c>
      <c r="AK2366">
        <v>0</v>
      </c>
      <c r="AL2366">
        <v>0</v>
      </c>
      <c r="AM2366">
        <v>0</v>
      </c>
      <c r="AN2366">
        <v>0</v>
      </c>
      <c r="AO2366">
        <v>0</v>
      </c>
      <c r="AP2366">
        <v>0</v>
      </c>
    </row>
    <row r="2367" spans="1:42" x14ac:dyDescent="0.2">
      <c r="A2367" t="s">
        <v>1829</v>
      </c>
      <c r="B2367" t="s">
        <v>1829</v>
      </c>
      <c r="C2367" t="s">
        <v>1829</v>
      </c>
      <c r="D2367" t="s">
        <v>1829</v>
      </c>
      <c r="E2367" t="s">
        <v>1829</v>
      </c>
      <c r="F2367" t="s">
        <v>1829</v>
      </c>
      <c r="G2367" t="s">
        <v>1829</v>
      </c>
      <c r="H2367" t="s">
        <v>1829</v>
      </c>
      <c r="I2367" t="s">
        <v>1829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0</v>
      </c>
      <c r="AG2367">
        <v>0</v>
      </c>
      <c r="AH2367">
        <v>0</v>
      </c>
      <c r="AI2367">
        <v>0</v>
      </c>
      <c r="AJ2367">
        <v>0</v>
      </c>
      <c r="AK2367">
        <v>0</v>
      </c>
      <c r="AL2367">
        <v>0</v>
      </c>
      <c r="AM2367">
        <v>0</v>
      </c>
      <c r="AN2367">
        <v>0</v>
      </c>
      <c r="AO2367">
        <v>0</v>
      </c>
      <c r="AP2367">
        <v>0</v>
      </c>
    </row>
    <row r="2368" spans="1:42" x14ac:dyDescent="0.2">
      <c r="A2368" t="s">
        <v>1829</v>
      </c>
      <c r="B2368" t="s">
        <v>1829</v>
      </c>
      <c r="C2368" t="s">
        <v>1829</v>
      </c>
      <c r="D2368" t="s">
        <v>1829</v>
      </c>
      <c r="E2368" t="s">
        <v>1829</v>
      </c>
      <c r="F2368" t="s">
        <v>1829</v>
      </c>
      <c r="G2368" t="s">
        <v>1829</v>
      </c>
      <c r="H2368" t="s">
        <v>1829</v>
      </c>
      <c r="I2368" t="s">
        <v>1829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0</v>
      </c>
      <c r="AG2368">
        <v>0</v>
      </c>
      <c r="AH2368">
        <v>0</v>
      </c>
      <c r="AI2368">
        <v>0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>
        <v>0</v>
      </c>
    </row>
    <row r="2369" spans="1:42" x14ac:dyDescent="0.2">
      <c r="A2369" t="s">
        <v>1829</v>
      </c>
      <c r="B2369" t="s">
        <v>1829</v>
      </c>
      <c r="C2369" t="s">
        <v>1829</v>
      </c>
      <c r="D2369" t="s">
        <v>1829</v>
      </c>
      <c r="E2369" t="s">
        <v>1829</v>
      </c>
      <c r="F2369" t="s">
        <v>1829</v>
      </c>
      <c r="G2369" t="s">
        <v>1829</v>
      </c>
      <c r="H2369" t="s">
        <v>1829</v>
      </c>
      <c r="I2369" t="s">
        <v>1829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</v>
      </c>
      <c r="AF2369">
        <v>0</v>
      </c>
      <c r="AG2369">
        <v>0</v>
      </c>
      <c r="AH2369">
        <v>0</v>
      </c>
      <c r="AI2369">
        <v>0</v>
      </c>
      <c r="AJ2369">
        <v>0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>
        <v>0</v>
      </c>
    </row>
    <row r="2370" spans="1:42" x14ac:dyDescent="0.2">
      <c r="A2370" t="s">
        <v>1829</v>
      </c>
      <c r="B2370" t="s">
        <v>1829</v>
      </c>
      <c r="C2370" t="s">
        <v>1829</v>
      </c>
      <c r="D2370" t="s">
        <v>1829</v>
      </c>
      <c r="E2370" t="s">
        <v>1829</v>
      </c>
      <c r="F2370" t="s">
        <v>1829</v>
      </c>
      <c r="G2370" t="s">
        <v>1829</v>
      </c>
      <c r="H2370" t="s">
        <v>1829</v>
      </c>
      <c r="I2370" t="s">
        <v>1829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0</v>
      </c>
      <c r="AG2370">
        <v>0</v>
      </c>
      <c r="AH2370">
        <v>0</v>
      </c>
      <c r="AI2370">
        <v>0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>
        <v>0</v>
      </c>
    </row>
    <row r="2371" spans="1:42" x14ac:dyDescent="0.2">
      <c r="A2371" t="s">
        <v>1829</v>
      </c>
      <c r="B2371" t="s">
        <v>1829</v>
      </c>
      <c r="C2371" t="s">
        <v>1829</v>
      </c>
      <c r="D2371" t="s">
        <v>1829</v>
      </c>
      <c r="E2371" t="s">
        <v>1829</v>
      </c>
      <c r="F2371" t="s">
        <v>1829</v>
      </c>
      <c r="G2371" t="s">
        <v>1829</v>
      </c>
      <c r="H2371" t="s">
        <v>1829</v>
      </c>
      <c r="I2371" t="s">
        <v>1829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0</v>
      </c>
      <c r="AG2371">
        <v>0</v>
      </c>
      <c r="AH2371">
        <v>0</v>
      </c>
      <c r="AI2371">
        <v>0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>
        <v>0</v>
      </c>
    </row>
    <row r="2372" spans="1:42" x14ac:dyDescent="0.2">
      <c r="A2372" t="s">
        <v>1829</v>
      </c>
      <c r="B2372" t="s">
        <v>1829</v>
      </c>
      <c r="C2372" t="s">
        <v>1829</v>
      </c>
      <c r="D2372" t="s">
        <v>1829</v>
      </c>
      <c r="E2372" t="s">
        <v>1829</v>
      </c>
      <c r="F2372" t="s">
        <v>1829</v>
      </c>
      <c r="G2372" t="s">
        <v>1829</v>
      </c>
      <c r="H2372" t="s">
        <v>1829</v>
      </c>
      <c r="I2372" t="s">
        <v>1829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0</v>
      </c>
      <c r="AF2372">
        <v>0</v>
      </c>
      <c r="AG2372">
        <v>0</v>
      </c>
      <c r="AH2372">
        <v>0</v>
      </c>
      <c r="AI2372">
        <v>0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>
        <v>0</v>
      </c>
    </row>
    <row r="2373" spans="1:42" x14ac:dyDescent="0.2">
      <c r="A2373" t="s">
        <v>1829</v>
      </c>
      <c r="B2373" t="s">
        <v>1829</v>
      </c>
      <c r="C2373" t="s">
        <v>1829</v>
      </c>
      <c r="D2373" t="s">
        <v>1829</v>
      </c>
      <c r="E2373" t="s">
        <v>1829</v>
      </c>
      <c r="F2373" t="s">
        <v>1829</v>
      </c>
      <c r="G2373" t="s">
        <v>1829</v>
      </c>
      <c r="H2373" t="s">
        <v>1829</v>
      </c>
      <c r="I2373" t="s">
        <v>1829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v>0</v>
      </c>
      <c r="AH2373">
        <v>0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>
        <v>0</v>
      </c>
    </row>
    <row r="2374" spans="1:42" x14ac:dyDescent="0.2">
      <c r="A2374" t="s">
        <v>1829</v>
      </c>
      <c r="B2374" t="s">
        <v>1829</v>
      </c>
      <c r="C2374" t="s">
        <v>1829</v>
      </c>
      <c r="D2374" t="s">
        <v>1829</v>
      </c>
      <c r="E2374" t="s">
        <v>1829</v>
      </c>
      <c r="F2374" t="s">
        <v>1829</v>
      </c>
      <c r="G2374" t="s">
        <v>1829</v>
      </c>
      <c r="H2374" t="s">
        <v>1829</v>
      </c>
      <c r="I2374" t="s">
        <v>1829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0</v>
      </c>
      <c r="AG2374">
        <v>0</v>
      </c>
      <c r="AH2374">
        <v>0</v>
      </c>
      <c r="AI2374">
        <v>0</v>
      </c>
      <c r="AJ2374">
        <v>0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>
        <v>0</v>
      </c>
    </row>
    <row r="2375" spans="1:42" x14ac:dyDescent="0.2">
      <c r="A2375" t="s">
        <v>1829</v>
      </c>
      <c r="B2375" t="s">
        <v>1829</v>
      </c>
      <c r="C2375" t="s">
        <v>1829</v>
      </c>
      <c r="D2375" t="s">
        <v>1829</v>
      </c>
      <c r="E2375" t="s">
        <v>1829</v>
      </c>
      <c r="F2375" t="s">
        <v>1829</v>
      </c>
      <c r="G2375" t="s">
        <v>1829</v>
      </c>
      <c r="H2375" t="s">
        <v>1829</v>
      </c>
      <c r="I2375" t="s">
        <v>1829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0</v>
      </c>
      <c r="AE2375">
        <v>0</v>
      </c>
      <c r="AF2375">
        <v>0</v>
      </c>
      <c r="AG2375">
        <v>0</v>
      </c>
      <c r="AH2375">
        <v>0</v>
      </c>
      <c r="AI2375">
        <v>0</v>
      </c>
      <c r="AJ2375">
        <v>0</v>
      </c>
      <c r="AK2375">
        <v>0</v>
      </c>
      <c r="AL2375">
        <v>0</v>
      </c>
      <c r="AM2375">
        <v>0</v>
      </c>
      <c r="AN2375">
        <v>0</v>
      </c>
      <c r="AO2375">
        <v>0</v>
      </c>
      <c r="AP2375">
        <v>0</v>
      </c>
    </row>
    <row r="2376" spans="1:42" x14ac:dyDescent="0.2">
      <c r="A2376" t="s">
        <v>1829</v>
      </c>
      <c r="B2376" t="s">
        <v>1829</v>
      </c>
      <c r="C2376" t="s">
        <v>1829</v>
      </c>
      <c r="D2376" t="s">
        <v>1829</v>
      </c>
      <c r="E2376" t="s">
        <v>1829</v>
      </c>
      <c r="F2376" t="s">
        <v>1829</v>
      </c>
      <c r="G2376" t="s">
        <v>1829</v>
      </c>
      <c r="H2376" t="s">
        <v>1829</v>
      </c>
      <c r="I2376" t="s">
        <v>1829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  <c r="AG2376">
        <v>0</v>
      </c>
      <c r="AH2376">
        <v>0</v>
      </c>
      <c r="AI2376">
        <v>0</v>
      </c>
      <c r="AJ2376">
        <v>0</v>
      </c>
      <c r="AK2376">
        <v>0</v>
      </c>
      <c r="AL2376">
        <v>0</v>
      </c>
      <c r="AM2376">
        <v>0</v>
      </c>
      <c r="AN2376">
        <v>0</v>
      </c>
      <c r="AO2376">
        <v>0</v>
      </c>
      <c r="AP2376">
        <v>0</v>
      </c>
    </row>
    <row r="2377" spans="1:42" x14ac:dyDescent="0.2">
      <c r="A2377" t="s">
        <v>1829</v>
      </c>
      <c r="B2377" t="s">
        <v>1829</v>
      </c>
      <c r="C2377" t="s">
        <v>1829</v>
      </c>
      <c r="D2377" t="s">
        <v>1829</v>
      </c>
      <c r="E2377" t="s">
        <v>1829</v>
      </c>
      <c r="F2377" t="s">
        <v>1829</v>
      </c>
      <c r="G2377" t="s">
        <v>1829</v>
      </c>
      <c r="H2377" t="s">
        <v>1829</v>
      </c>
      <c r="I2377" t="s">
        <v>1829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>
        <v>0</v>
      </c>
      <c r="AH2377">
        <v>0</v>
      </c>
      <c r="AI2377">
        <v>0</v>
      </c>
      <c r="AJ2377">
        <v>0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>
        <v>0</v>
      </c>
    </row>
    <row r="2378" spans="1:42" x14ac:dyDescent="0.2">
      <c r="A2378" t="s">
        <v>1829</v>
      </c>
      <c r="B2378" t="s">
        <v>1829</v>
      </c>
      <c r="C2378" t="s">
        <v>1829</v>
      </c>
      <c r="D2378" t="s">
        <v>1829</v>
      </c>
      <c r="E2378" t="s">
        <v>1829</v>
      </c>
      <c r="F2378" t="s">
        <v>1829</v>
      </c>
      <c r="G2378" t="s">
        <v>1829</v>
      </c>
      <c r="H2378" t="s">
        <v>1829</v>
      </c>
      <c r="I2378" t="s">
        <v>1829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  <c r="AG2378">
        <v>0</v>
      </c>
      <c r="AH2378">
        <v>0</v>
      </c>
      <c r="AI2378">
        <v>0</v>
      </c>
      <c r="AJ2378">
        <v>0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>
        <v>0</v>
      </c>
    </row>
    <row r="2379" spans="1:42" x14ac:dyDescent="0.2">
      <c r="A2379" t="s">
        <v>1829</v>
      </c>
      <c r="B2379" t="s">
        <v>1829</v>
      </c>
      <c r="C2379" t="s">
        <v>1829</v>
      </c>
      <c r="D2379" t="s">
        <v>1829</v>
      </c>
      <c r="E2379" t="s">
        <v>1829</v>
      </c>
      <c r="F2379" t="s">
        <v>1829</v>
      </c>
      <c r="G2379" t="s">
        <v>1829</v>
      </c>
      <c r="H2379" t="s">
        <v>1829</v>
      </c>
      <c r="I2379" t="s">
        <v>1829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0</v>
      </c>
      <c r="AF2379">
        <v>0</v>
      </c>
      <c r="AG2379">
        <v>0</v>
      </c>
      <c r="AH2379">
        <v>0</v>
      </c>
      <c r="AI2379">
        <v>0</v>
      </c>
      <c r="AJ2379">
        <v>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>
        <v>0</v>
      </c>
    </row>
    <row r="2380" spans="1:42" x14ac:dyDescent="0.2">
      <c r="A2380" t="s">
        <v>1829</v>
      </c>
      <c r="B2380" t="s">
        <v>1829</v>
      </c>
      <c r="C2380" t="s">
        <v>1829</v>
      </c>
      <c r="D2380" t="s">
        <v>1829</v>
      </c>
      <c r="E2380" t="s">
        <v>1829</v>
      </c>
      <c r="F2380" t="s">
        <v>1829</v>
      </c>
      <c r="G2380" t="s">
        <v>1829</v>
      </c>
      <c r="H2380" t="s">
        <v>1829</v>
      </c>
      <c r="I2380" t="s">
        <v>1829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  <c r="AG2380">
        <v>0</v>
      </c>
      <c r="AH2380">
        <v>0</v>
      </c>
      <c r="AI2380">
        <v>0</v>
      </c>
      <c r="AJ2380">
        <v>0</v>
      </c>
      <c r="AK2380">
        <v>0</v>
      </c>
      <c r="AL2380">
        <v>0</v>
      </c>
      <c r="AM2380">
        <v>0</v>
      </c>
      <c r="AN2380">
        <v>0</v>
      </c>
      <c r="AO2380">
        <v>0</v>
      </c>
      <c r="AP2380">
        <v>0</v>
      </c>
    </row>
    <row r="2381" spans="1:42" x14ac:dyDescent="0.2">
      <c r="A2381" t="s">
        <v>1829</v>
      </c>
      <c r="B2381" t="s">
        <v>1829</v>
      </c>
      <c r="C2381" t="s">
        <v>1829</v>
      </c>
      <c r="D2381" t="s">
        <v>1829</v>
      </c>
      <c r="E2381" t="s">
        <v>1829</v>
      </c>
      <c r="F2381" t="s">
        <v>1829</v>
      </c>
      <c r="G2381" t="s">
        <v>1829</v>
      </c>
      <c r="H2381" t="s">
        <v>1829</v>
      </c>
      <c r="I2381" t="s">
        <v>1829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  <c r="AB2381">
        <v>0</v>
      </c>
      <c r="AC2381">
        <v>0</v>
      </c>
      <c r="AD2381">
        <v>0</v>
      </c>
      <c r="AE2381">
        <v>0</v>
      </c>
      <c r="AF2381">
        <v>0</v>
      </c>
      <c r="AG2381">
        <v>0</v>
      </c>
      <c r="AH2381">
        <v>0</v>
      </c>
      <c r="AI2381">
        <v>0</v>
      </c>
      <c r="AJ2381">
        <v>0</v>
      </c>
      <c r="AK2381">
        <v>0</v>
      </c>
      <c r="AL2381">
        <v>0</v>
      </c>
      <c r="AM2381">
        <v>0</v>
      </c>
      <c r="AN2381">
        <v>0</v>
      </c>
      <c r="AO2381">
        <v>0</v>
      </c>
      <c r="AP2381">
        <v>0</v>
      </c>
    </row>
    <row r="2382" spans="1:42" x14ac:dyDescent="0.2">
      <c r="A2382" t="s">
        <v>1829</v>
      </c>
      <c r="B2382" t="s">
        <v>1829</v>
      </c>
      <c r="C2382" t="s">
        <v>1829</v>
      </c>
      <c r="D2382" t="s">
        <v>1829</v>
      </c>
      <c r="E2382" t="s">
        <v>1829</v>
      </c>
      <c r="F2382" t="s">
        <v>1829</v>
      </c>
      <c r="G2382" t="s">
        <v>1829</v>
      </c>
      <c r="H2382" t="s">
        <v>1829</v>
      </c>
      <c r="I2382" t="s">
        <v>1829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0</v>
      </c>
      <c r="AG2382">
        <v>0</v>
      </c>
      <c r="AH2382">
        <v>0</v>
      </c>
      <c r="AI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0</v>
      </c>
      <c r="AP2382">
        <v>0</v>
      </c>
    </row>
    <row r="2383" spans="1:42" x14ac:dyDescent="0.2">
      <c r="A2383" t="s">
        <v>1829</v>
      </c>
      <c r="B2383" t="s">
        <v>1829</v>
      </c>
      <c r="C2383" t="s">
        <v>1829</v>
      </c>
      <c r="D2383" t="s">
        <v>1829</v>
      </c>
      <c r="E2383" t="s">
        <v>1829</v>
      </c>
      <c r="F2383" t="s">
        <v>1829</v>
      </c>
      <c r="G2383" t="s">
        <v>1829</v>
      </c>
      <c r="H2383" t="s">
        <v>1829</v>
      </c>
      <c r="I2383" t="s">
        <v>1829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0</v>
      </c>
      <c r="AG2383">
        <v>0</v>
      </c>
      <c r="AH2383">
        <v>0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>
        <v>0</v>
      </c>
    </row>
    <row r="2384" spans="1:42" x14ac:dyDescent="0.2">
      <c r="A2384" t="s">
        <v>1829</v>
      </c>
      <c r="B2384" t="s">
        <v>1829</v>
      </c>
      <c r="C2384" t="s">
        <v>1829</v>
      </c>
      <c r="D2384" t="s">
        <v>1829</v>
      </c>
      <c r="E2384" t="s">
        <v>1829</v>
      </c>
      <c r="F2384" t="s">
        <v>1829</v>
      </c>
      <c r="G2384" t="s">
        <v>1829</v>
      </c>
      <c r="H2384" t="s">
        <v>1829</v>
      </c>
      <c r="I2384" t="s">
        <v>1829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0</v>
      </c>
      <c r="AG2384">
        <v>0</v>
      </c>
      <c r="AH2384">
        <v>0</v>
      </c>
      <c r="AI2384">
        <v>0</v>
      </c>
      <c r="AJ2384">
        <v>0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>
        <v>0</v>
      </c>
    </row>
    <row r="2385" spans="1:42" x14ac:dyDescent="0.2">
      <c r="A2385" t="s">
        <v>1829</v>
      </c>
      <c r="B2385" t="s">
        <v>1829</v>
      </c>
      <c r="C2385" t="s">
        <v>1829</v>
      </c>
      <c r="D2385" t="s">
        <v>1829</v>
      </c>
      <c r="E2385" t="s">
        <v>1829</v>
      </c>
      <c r="F2385" t="s">
        <v>1829</v>
      </c>
      <c r="G2385" t="s">
        <v>1829</v>
      </c>
      <c r="H2385" t="s">
        <v>1829</v>
      </c>
      <c r="I2385" t="s">
        <v>1829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0</v>
      </c>
      <c r="AG2385">
        <v>0</v>
      </c>
      <c r="AH2385">
        <v>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>
        <v>0</v>
      </c>
    </row>
    <row r="2386" spans="1:42" x14ac:dyDescent="0.2">
      <c r="A2386" t="s">
        <v>1829</v>
      </c>
      <c r="B2386" t="s">
        <v>1829</v>
      </c>
      <c r="C2386" t="s">
        <v>1829</v>
      </c>
      <c r="D2386" t="s">
        <v>1829</v>
      </c>
      <c r="E2386" t="s">
        <v>1829</v>
      </c>
      <c r="F2386" t="s">
        <v>1829</v>
      </c>
      <c r="G2386" t="s">
        <v>1829</v>
      </c>
      <c r="H2386" t="s">
        <v>1829</v>
      </c>
      <c r="I2386" t="s">
        <v>1829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0</v>
      </c>
      <c r="AG2386">
        <v>0</v>
      </c>
      <c r="AH2386">
        <v>0</v>
      </c>
      <c r="AI2386">
        <v>0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0</v>
      </c>
      <c r="AP2386">
        <v>0</v>
      </c>
    </row>
    <row r="2387" spans="1:42" x14ac:dyDescent="0.2">
      <c r="A2387" t="s">
        <v>1829</v>
      </c>
      <c r="B2387" t="s">
        <v>1829</v>
      </c>
      <c r="C2387" t="s">
        <v>1829</v>
      </c>
      <c r="D2387" t="s">
        <v>1829</v>
      </c>
      <c r="E2387" t="s">
        <v>1829</v>
      </c>
      <c r="F2387" t="s">
        <v>1829</v>
      </c>
      <c r="G2387" t="s">
        <v>1829</v>
      </c>
      <c r="H2387" t="s">
        <v>1829</v>
      </c>
      <c r="I2387" t="s">
        <v>1829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0</v>
      </c>
      <c r="AG2387">
        <v>0</v>
      </c>
      <c r="AH2387">
        <v>0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0</v>
      </c>
      <c r="AP2387">
        <v>0</v>
      </c>
    </row>
    <row r="2388" spans="1:42" x14ac:dyDescent="0.2">
      <c r="A2388" t="s">
        <v>1829</v>
      </c>
      <c r="B2388" t="s">
        <v>1829</v>
      </c>
      <c r="C2388" t="s">
        <v>1829</v>
      </c>
      <c r="D2388" t="s">
        <v>1829</v>
      </c>
      <c r="E2388" t="s">
        <v>1829</v>
      </c>
      <c r="F2388" t="s">
        <v>1829</v>
      </c>
      <c r="G2388" t="s">
        <v>1829</v>
      </c>
      <c r="H2388" t="s">
        <v>1829</v>
      </c>
      <c r="I2388" t="s">
        <v>1829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0</v>
      </c>
      <c r="AG2388">
        <v>0</v>
      </c>
      <c r="AH2388">
        <v>0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0</v>
      </c>
      <c r="AP2388">
        <v>0</v>
      </c>
    </row>
    <row r="2389" spans="1:42" x14ac:dyDescent="0.2">
      <c r="A2389" t="s">
        <v>1829</v>
      </c>
      <c r="B2389" t="s">
        <v>1829</v>
      </c>
      <c r="C2389" t="s">
        <v>1829</v>
      </c>
      <c r="D2389" t="s">
        <v>1829</v>
      </c>
      <c r="E2389" t="s">
        <v>1829</v>
      </c>
      <c r="F2389" t="s">
        <v>1829</v>
      </c>
      <c r="G2389" t="s">
        <v>1829</v>
      </c>
      <c r="H2389" t="s">
        <v>1829</v>
      </c>
      <c r="I2389" t="s">
        <v>1829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>
        <v>0</v>
      </c>
      <c r="AH2389">
        <v>0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>
        <v>0</v>
      </c>
    </row>
    <row r="2390" spans="1:42" x14ac:dyDescent="0.2">
      <c r="A2390" t="s">
        <v>1829</v>
      </c>
      <c r="B2390" t="s">
        <v>1829</v>
      </c>
      <c r="C2390" t="s">
        <v>1829</v>
      </c>
      <c r="D2390" t="s">
        <v>1829</v>
      </c>
      <c r="E2390" t="s">
        <v>1829</v>
      </c>
      <c r="F2390" t="s">
        <v>1829</v>
      </c>
      <c r="G2390" t="s">
        <v>1829</v>
      </c>
      <c r="H2390" t="s">
        <v>1829</v>
      </c>
      <c r="I2390" t="s">
        <v>1829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0</v>
      </c>
      <c r="AG2390">
        <v>0</v>
      </c>
      <c r="AH2390">
        <v>0</v>
      </c>
      <c r="AI2390">
        <v>0</v>
      </c>
      <c r="AJ2390">
        <v>0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>
        <v>0</v>
      </c>
    </row>
    <row r="2391" spans="1:42" x14ac:dyDescent="0.2">
      <c r="A2391" t="s">
        <v>1829</v>
      </c>
      <c r="B2391" t="s">
        <v>1829</v>
      </c>
      <c r="C2391" t="s">
        <v>1829</v>
      </c>
      <c r="D2391" t="s">
        <v>1829</v>
      </c>
      <c r="E2391" t="s">
        <v>1829</v>
      </c>
      <c r="F2391" t="s">
        <v>1829</v>
      </c>
      <c r="G2391" t="s">
        <v>1829</v>
      </c>
      <c r="H2391" t="s">
        <v>1829</v>
      </c>
      <c r="I2391" t="s">
        <v>1829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v>0</v>
      </c>
      <c r="AH2391">
        <v>0</v>
      </c>
      <c r="AI2391">
        <v>0</v>
      </c>
      <c r="AJ2391">
        <v>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>
        <v>0</v>
      </c>
    </row>
    <row r="2392" spans="1:42" x14ac:dyDescent="0.2">
      <c r="A2392" t="s">
        <v>1829</v>
      </c>
      <c r="B2392" t="s">
        <v>1829</v>
      </c>
      <c r="C2392" t="s">
        <v>1829</v>
      </c>
      <c r="D2392" t="s">
        <v>1829</v>
      </c>
      <c r="E2392" t="s">
        <v>1829</v>
      </c>
      <c r="F2392" t="s">
        <v>1829</v>
      </c>
      <c r="G2392" t="s">
        <v>1829</v>
      </c>
      <c r="H2392" t="s">
        <v>1829</v>
      </c>
      <c r="I2392" t="s">
        <v>1829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>
        <v>0</v>
      </c>
    </row>
    <row r="2393" spans="1:42" x14ac:dyDescent="0.2">
      <c r="A2393" t="s">
        <v>1829</v>
      </c>
      <c r="B2393" t="s">
        <v>1829</v>
      </c>
      <c r="C2393" t="s">
        <v>1829</v>
      </c>
      <c r="D2393" t="s">
        <v>1829</v>
      </c>
      <c r="E2393" t="s">
        <v>1829</v>
      </c>
      <c r="F2393" t="s">
        <v>1829</v>
      </c>
      <c r="G2393" t="s">
        <v>1829</v>
      </c>
      <c r="H2393" t="s">
        <v>1829</v>
      </c>
      <c r="I2393" t="s">
        <v>1829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>
        <v>0</v>
      </c>
      <c r="AH2393">
        <v>0</v>
      </c>
      <c r="AI2393">
        <v>0</v>
      </c>
      <c r="AJ2393">
        <v>0</v>
      </c>
      <c r="AK2393">
        <v>0</v>
      </c>
      <c r="AL2393">
        <v>0</v>
      </c>
      <c r="AM2393">
        <v>0</v>
      </c>
      <c r="AN2393">
        <v>0</v>
      </c>
      <c r="AO2393">
        <v>0</v>
      </c>
      <c r="AP2393">
        <v>0</v>
      </c>
    </row>
    <row r="2394" spans="1:42" x14ac:dyDescent="0.2">
      <c r="A2394" t="s">
        <v>1829</v>
      </c>
      <c r="B2394" t="s">
        <v>1829</v>
      </c>
      <c r="C2394" t="s">
        <v>1829</v>
      </c>
      <c r="D2394" t="s">
        <v>1829</v>
      </c>
      <c r="E2394" t="s">
        <v>1829</v>
      </c>
      <c r="F2394" t="s">
        <v>1829</v>
      </c>
      <c r="G2394" t="s">
        <v>1829</v>
      </c>
      <c r="H2394" t="s">
        <v>1829</v>
      </c>
      <c r="I2394" t="s">
        <v>1829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0</v>
      </c>
      <c r="AC2394">
        <v>0</v>
      </c>
      <c r="AD2394">
        <v>0</v>
      </c>
      <c r="AE2394">
        <v>0</v>
      </c>
      <c r="AF2394">
        <v>0</v>
      </c>
      <c r="AG2394">
        <v>0</v>
      </c>
      <c r="AH2394">
        <v>0</v>
      </c>
      <c r="AI2394">
        <v>0</v>
      </c>
      <c r="AJ2394">
        <v>0</v>
      </c>
      <c r="AK2394">
        <v>0</v>
      </c>
      <c r="AL2394">
        <v>0</v>
      </c>
      <c r="AM2394">
        <v>0</v>
      </c>
      <c r="AN2394">
        <v>0</v>
      </c>
      <c r="AO2394">
        <v>0</v>
      </c>
      <c r="AP2394">
        <v>0</v>
      </c>
    </row>
    <row r="2395" spans="1:42" x14ac:dyDescent="0.2">
      <c r="A2395" t="s">
        <v>1829</v>
      </c>
      <c r="B2395" t="s">
        <v>1829</v>
      </c>
      <c r="C2395" t="s">
        <v>1829</v>
      </c>
      <c r="D2395" t="s">
        <v>1829</v>
      </c>
      <c r="E2395" t="s">
        <v>1829</v>
      </c>
      <c r="F2395" t="s">
        <v>1829</v>
      </c>
      <c r="G2395" t="s">
        <v>1829</v>
      </c>
      <c r="H2395" t="s">
        <v>1829</v>
      </c>
      <c r="I2395" t="s">
        <v>1829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>
        <v>0</v>
      </c>
      <c r="AH2395">
        <v>0</v>
      </c>
      <c r="AI2395">
        <v>0</v>
      </c>
      <c r="AJ2395">
        <v>0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>
        <v>0</v>
      </c>
    </row>
    <row r="2396" spans="1:42" x14ac:dyDescent="0.2">
      <c r="A2396" t="s">
        <v>1829</v>
      </c>
      <c r="B2396" t="s">
        <v>1829</v>
      </c>
      <c r="C2396" t="s">
        <v>1829</v>
      </c>
      <c r="D2396" t="s">
        <v>1829</v>
      </c>
      <c r="E2396" t="s">
        <v>1829</v>
      </c>
      <c r="F2396" t="s">
        <v>1829</v>
      </c>
      <c r="G2396" t="s">
        <v>1829</v>
      </c>
      <c r="H2396" t="s">
        <v>1829</v>
      </c>
      <c r="I2396" t="s">
        <v>1829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0</v>
      </c>
      <c r="AG2396">
        <v>0</v>
      </c>
      <c r="AH2396">
        <v>0</v>
      </c>
      <c r="AI2396">
        <v>0</v>
      </c>
      <c r="AJ2396">
        <v>0</v>
      </c>
      <c r="AK2396">
        <v>0</v>
      </c>
      <c r="AL2396">
        <v>0</v>
      </c>
      <c r="AM2396">
        <v>0</v>
      </c>
      <c r="AN2396">
        <v>0</v>
      </c>
      <c r="AO2396">
        <v>0</v>
      </c>
      <c r="AP2396">
        <v>0</v>
      </c>
    </row>
    <row r="2397" spans="1:42" x14ac:dyDescent="0.2">
      <c r="A2397" t="s">
        <v>1829</v>
      </c>
      <c r="B2397" t="s">
        <v>1829</v>
      </c>
      <c r="C2397" t="s">
        <v>1829</v>
      </c>
      <c r="D2397" t="s">
        <v>1829</v>
      </c>
      <c r="E2397" t="s">
        <v>1829</v>
      </c>
      <c r="F2397" t="s">
        <v>1829</v>
      </c>
      <c r="G2397" t="s">
        <v>1829</v>
      </c>
      <c r="H2397" t="s">
        <v>1829</v>
      </c>
      <c r="I2397" t="s">
        <v>1829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0</v>
      </c>
      <c r="AE2397">
        <v>0</v>
      </c>
      <c r="AF2397">
        <v>0</v>
      </c>
      <c r="AG2397">
        <v>0</v>
      </c>
      <c r="AH2397">
        <v>0</v>
      </c>
      <c r="AI2397">
        <v>0</v>
      </c>
      <c r="AJ2397">
        <v>0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>
        <v>0</v>
      </c>
    </row>
    <row r="2398" spans="1:42" x14ac:dyDescent="0.2">
      <c r="A2398" t="s">
        <v>1829</v>
      </c>
      <c r="B2398" t="s">
        <v>1829</v>
      </c>
      <c r="C2398" t="s">
        <v>1829</v>
      </c>
      <c r="D2398" t="s">
        <v>1829</v>
      </c>
      <c r="E2398" t="s">
        <v>1829</v>
      </c>
      <c r="F2398" t="s">
        <v>1829</v>
      </c>
      <c r="G2398" t="s">
        <v>1829</v>
      </c>
      <c r="H2398" t="s">
        <v>1829</v>
      </c>
      <c r="I2398" t="s">
        <v>1829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0</v>
      </c>
      <c r="AE2398">
        <v>0</v>
      </c>
      <c r="AF2398">
        <v>0</v>
      </c>
      <c r="AG2398">
        <v>0</v>
      </c>
      <c r="AH2398">
        <v>0</v>
      </c>
      <c r="AI2398">
        <v>0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>
        <v>0</v>
      </c>
    </row>
    <row r="2399" spans="1:42" x14ac:dyDescent="0.2">
      <c r="A2399" t="s">
        <v>1829</v>
      </c>
      <c r="B2399" t="s">
        <v>1829</v>
      </c>
      <c r="C2399" t="s">
        <v>1829</v>
      </c>
      <c r="D2399" t="s">
        <v>1829</v>
      </c>
      <c r="E2399" t="s">
        <v>1829</v>
      </c>
      <c r="F2399" t="s">
        <v>1829</v>
      </c>
      <c r="G2399" t="s">
        <v>1829</v>
      </c>
      <c r="H2399" t="s">
        <v>1829</v>
      </c>
      <c r="I2399" t="s">
        <v>1829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  <c r="AB2399">
        <v>0</v>
      </c>
      <c r="AC2399">
        <v>0</v>
      </c>
      <c r="AD2399">
        <v>0</v>
      </c>
      <c r="AE2399">
        <v>0</v>
      </c>
      <c r="AF2399">
        <v>0</v>
      </c>
      <c r="AG2399">
        <v>0</v>
      </c>
      <c r="AH2399">
        <v>0</v>
      </c>
      <c r="AI2399">
        <v>0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>
        <v>0</v>
      </c>
    </row>
    <row r="2400" spans="1:42" x14ac:dyDescent="0.2">
      <c r="A2400" t="s">
        <v>1829</v>
      </c>
      <c r="B2400" t="s">
        <v>1829</v>
      </c>
      <c r="C2400" t="s">
        <v>1829</v>
      </c>
      <c r="D2400" t="s">
        <v>1829</v>
      </c>
      <c r="E2400" t="s">
        <v>1829</v>
      </c>
      <c r="F2400" t="s">
        <v>1829</v>
      </c>
      <c r="G2400" t="s">
        <v>1829</v>
      </c>
      <c r="H2400" t="s">
        <v>1829</v>
      </c>
      <c r="I2400" t="s">
        <v>1829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0</v>
      </c>
      <c r="AG2400">
        <v>0</v>
      </c>
      <c r="AH2400">
        <v>0</v>
      </c>
      <c r="AI2400">
        <v>0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0</v>
      </c>
      <c r="AP2400">
        <v>0</v>
      </c>
    </row>
    <row r="2401" spans="1:42" x14ac:dyDescent="0.2">
      <c r="A2401" t="s">
        <v>1829</v>
      </c>
      <c r="B2401" t="s">
        <v>1829</v>
      </c>
      <c r="C2401" t="s">
        <v>1829</v>
      </c>
      <c r="D2401" t="s">
        <v>1829</v>
      </c>
      <c r="E2401" t="s">
        <v>1829</v>
      </c>
      <c r="F2401" t="s">
        <v>1829</v>
      </c>
      <c r="G2401" t="s">
        <v>1829</v>
      </c>
      <c r="H2401" t="s">
        <v>1829</v>
      </c>
      <c r="I2401" t="s">
        <v>1829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0</v>
      </c>
      <c r="AG2401">
        <v>0</v>
      </c>
      <c r="AH2401">
        <v>0</v>
      </c>
      <c r="AI2401">
        <v>0</v>
      </c>
      <c r="AJ2401">
        <v>0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>
        <v>0</v>
      </c>
    </row>
    <row r="2402" spans="1:42" x14ac:dyDescent="0.2">
      <c r="A2402" t="s">
        <v>1829</v>
      </c>
      <c r="B2402" t="s">
        <v>1829</v>
      </c>
      <c r="C2402" t="s">
        <v>1829</v>
      </c>
      <c r="D2402" t="s">
        <v>1829</v>
      </c>
      <c r="E2402" t="s">
        <v>1829</v>
      </c>
      <c r="F2402" t="s">
        <v>1829</v>
      </c>
      <c r="G2402" t="s">
        <v>1829</v>
      </c>
      <c r="H2402" t="s">
        <v>1829</v>
      </c>
      <c r="I2402" t="s">
        <v>1829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>
        <v>0</v>
      </c>
      <c r="AH2402">
        <v>0</v>
      </c>
      <c r="AI2402">
        <v>0</v>
      </c>
      <c r="AJ2402">
        <v>0</v>
      </c>
      <c r="AK2402">
        <v>0</v>
      </c>
      <c r="AL2402">
        <v>0</v>
      </c>
      <c r="AM2402">
        <v>0</v>
      </c>
      <c r="AN2402">
        <v>0</v>
      </c>
      <c r="AO2402">
        <v>0</v>
      </c>
      <c r="AP2402">
        <v>0</v>
      </c>
    </row>
    <row r="2403" spans="1:42" x14ac:dyDescent="0.2">
      <c r="A2403" t="s">
        <v>1829</v>
      </c>
      <c r="B2403" t="s">
        <v>1829</v>
      </c>
      <c r="C2403" t="s">
        <v>1829</v>
      </c>
      <c r="D2403" t="s">
        <v>1829</v>
      </c>
      <c r="E2403" t="s">
        <v>1829</v>
      </c>
      <c r="F2403" t="s">
        <v>1829</v>
      </c>
      <c r="G2403" t="s">
        <v>1829</v>
      </c>
      <c r="H2403" t="s">
        <v>1829</v>
      </c>
      <c r="I2403" t="s">
        <v>1829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  <c r="AK2403">
        <v>0</v>
      </c>
      <c r="AL2403">
        <v>0</v>
      </c>
      <c r="AM2403">
        <v>0</v>
      </c>
      <c r="AN2403">
        <v>0</v>
      </c>
      <c r="AO2403">
        <v>0</v>
      </c>
      <c r="AP2403">
        <v>0</v>
      </c>
    </row>
    <row r="2404" spans="1:42" x14ac:dyDescent="0.2">
      <c r="A2404" t="s">
        <v>1829</v>
      </c>
      <c r="B2404" t="s">
        <v>1829</v>
      </c>
      <c r="C2404" t="s">
        <v>1829</v>
      </c>
      <c r="D2404" t="s">
        <v>1829</v>
      </c>
      <c r="E2404" t="s">
        <v>1829</v>
      </c>
      <c r="F2404" t="s">
        <v>1829</v>
      </c>
      <c r="G2404" t="s">
        <v>1829</v>
      </c>
      <c r="H2404" t="s">
        <v>1829</v>
      </c>
      <c r="I2404" t="s">
        <v>1829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  <c r="AG2404">
        <v>0</v>
      </c>
      <c r="AH2404">
        <v>0</v>
      </c>
      <c r="AI2404">
        <v>0</v>
      </c>
      <c r="AJ2404">
        <v>0</v>
      </c>
      <c r="AK2404">
        <v>0</v>
      </c>
      <c r="AL2404">
        <v>0</v>
      </c>
      <c r="AM2404">
        <v>0</v>
      </c>
      <c r="AN2404">
        <v>0</v>
      </c>
      <c r="AO2404">
        <v>0</v>
      </c>
      <c r="AP2404">
        <v>0</v>
      </c>
    </row>
    <row r="2405" spans="1:42" x14ac:dyDescent="0.2">
      <c r="A2405" t="s">
        <v>1829</v>
      </c>
      <c r="B2405" t="s">
        <v>1829</v>
      </c>
      <c r="C2405" t="s">
        <v>1829</v>
      </c>
      <c r="D2405" t="s">
        <v>1829</v>
      </c>
      <c r="E2405" t="s">
        <v>1829</v>
      </c>
      <c r="F2405" t="s">
        <v>1829</v>
      </c>
      <c r="G2405" t="s">
        <v>1829</v>
      </c>
      <c r="H2405" t="s">
        <v>1829</v>
      </c>
      <c r="I2405" t="s">
        <v>1829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0</v>
      </c>
      <c r="AF2405">
        <v>0</v>
      </c>
      <c r="AG2405">
        <v>0</v>
      </c>
      <c r="AH2405">
        <v>0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>
        <v>0</v>
      </c>
    </row>
    <row r="2406" spans="1:42" x14ac:dyDescent="0.2">
      <c r="A2406" t="s">
        <v>1829</v>
      </c>
      <c r="B2406" t="s">
        <v>1829</v>
      </c>
      <c r="C2406" t="s">
        <v>1829</v>
      </c>
      <c r="D2406" t="s">
        <v>1829</v>
      </c>
      <c r="E2406" t="s">
        <v>1829</v>
      </c>
      <c r="F2406" t="s">
        <v>1829</v>
      </c>
      <c r="G2406" t="s">
        <v>1829</v>
      </c>
      <c r="H2406" t="s">
        <v>1829</v>
      </c>
      <c r="I2406" t="s">
        <v>1829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0</v>
      </c>
      <c r="AG2406">
        <v>0</v>
      </c>
      <c r="AH2406">
        <v>0</v>
      </c>
      <c r="AI2406">
        <v>0</v>
      </c>
      <c r="AJ2406">
        <v>0</v>
      </c>
      <c r="AK2406">
        <v>0</v>
      </c>
      <c r="AL2406">
        <v>0</v>
      </c>
      <c r="AM2406">
        <v>0</v>
      </c>
      <c r="AN2406">
        <v>0</v>
      </c>
      <c r="AO2406">
        <v>0</v>
      </c>
      <c r="AP2406">
        <v>0</v>
      </c>
    </row>
    <row r="2407" spans="1:42" x14ac:dyDescent="0.2">
      <c r="A2407" t="s">
        <v>1829</v>
      </c>
      <c r="B2407" t="s">
        <v>1829</v>
      </c>
      <c r="C2407" t="s">
        <v>1829</v>
      </c>
      <c r="D2407" t="s">
        <v>1829</v>
      </c>
      <c r="E2407" t="s">
        <v>1829</v>
      </c>
      <c r="F2407" t="s">
        <v>1829</v>
      </c>
      <c r="G2407" t="s">
        <v>1829</v>
      </c>
      <c r="H2407" t="s">
        <v>1829</v>
      </c>
      <c r="I2407" t="s">
        <v>1829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  <c r="AH2407">
        <v>0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0</v>
      </c>
      <c r="AP2407">
        <v>0</v>
      </c>
    </row>
    <row r="2408" spans="1:42" x14ac:dyDescent="0.2">
      <c r="A2408" t="s">
        <v>1829</v>
      </c>
      <c r="B2408" t="s">
        <v>1829</v>
      </c>
      <c r="C2408" t="s">
        <v>1829</v>
      </c>
      <c r="D2408" t="s">
        <v>1829</v>
      </c>
      <c r="E2408" t="s">
        <v>1829</v>
      </c>
      <c r="F2408" t="s">
        <v>1829</v>
      </c>
      <c r="G2408" t="s">
        <v>1829</v>
      </c>
      <c r="H2408" t="s">
        <v>1829</v>
      </c>
      <c r="I2408" t="s">
        <v>1829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>
        <v>0</v>
      </c>
      <c r="AH2408">
        <v>0</v>
      </c>
      <c r="AI2408">
        <v>0</v>
      </c>
      <c r="AJ2408">
        <v>0</v>
      </c>
      <c r="AK2408">
        <v>0</v>
      </c>
      <c r="AL2408">
        <v>0</v>
      </c>
      <c r="AM2408">
        <v>0</v>
      </c>
      <c r="AN2408">
        <v>0</v>
      </c>
      <c r="AO2408">
        <v>0</v>
      </c>
      <c r="AP2408">
        <v>0</v>
      </c>
    </row>
    <row r="2409" spans="1:42" x14ac:dyDescent="0.2">
      <c r="A2409" t="s">
        <v>1829</v>
      </c>
      <c r="B2409" t="s">
        <v>1829</v>
      </c>
      <c r="C2409" t="s">
        <v>1829</v>
      </c>
      <c r="D2409" t="s">
        <v>1829</v>
      </c>
      <c r="E2409" t="s">
        <v>1829</v>
      </c>
      <c r="F2409" t="s">
        <v>1829</v>
      </c>
      <c r="G2409" t="s">
        <v>1829</v>
      </c>
      <c r="H2409" t="s">
        <v>1829</v>
      </c>
      <c r="I2409" t="s">
        <v>1829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0</v>
      </c>
      <c r="AF2409">
        <v>0</v>
      </c>
      <c r="AG2409">
        <v>0</v>
      </c>
      <c r="AH2409">
        <v>0</v>
      </c>
      <c r="AI2409">
        <v>0</v>
      </c>
      <c r="AJ2409">
        <v>0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>
        <v>0</v>
      </c>
    </row>
    <row r="2410" spans="1:42" x14ac:dyDescent="0.2">
      <c r="A2410" t="s">
        <v>1829</v>
      </c>
      <c r="B2410" t="s">
        <v>1829</v>
      </c>
      <c r="C2410" t="s">
        <v>1829</v>
      </c>
      <c r="D2410" t="s">
        <v>1829</v>
      </c>
      <c r="E2410" t="s">
        <v>1829</v>
      </c>
      <c r="F2410" t="s">
        <v>1829</v>
      </c>
      <c r="G2410" t="s">
        <v>1829</v>
      </c>
      <c r="H2410" t="s">
        <v>1829</v>
      </c>
      <c r="I2410" t="s">
        <v>1829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0</v>
      </c>
      <c r="AF2410">
        <v>0</v>
      </c>
      <c r="AG2410">
        <v>0</v>
      </c>
      <c r="AH2410">
        <v>0</v>
      </c>
      <c r="AI2410">
        <v>0</v>
      </c>
      <c r="AJ2410">
        <v>0</v>
      </c>
      <c r="AK2410">
        <v>0</v>
      </c>
      <c r="AL2410">
        <v>0</v>
      </c>
      <c r="AM2410">
        <v>0</v>
      </c>
      <c r="AN2410">
        <v>0</v>
      </c>
      <c r="AO2410">
        <v>0</v>
      </c>
      <c r="AP2410">
        <v>0</v>
      </c>
    </row>
    <row r="2411" spans="1:42" x14ac:dyDescent="0.2">
      <c r="A2411" t="s">
        <v>1829</v>
      </c>
      <c r="B2411" t="s">
        <v>1829</v>
      </c>
      <c r="C2411" t="s">
        <v>1829</v>
      </c>
      <c r="D2411" t="s">
        <v>1829</v>
      </c>
      <c r="E2411" t="s">
        <v>1829</v>
      </c>
      <c r="F2411" t="s">
        <v>1829</v>
      </c>
      <c r="G2411" t="s">
        <v>1829</v>
      </c>
      <c r="H2411" t="s">
        <v>1829</v>
      </c>
      <c r="I2411" t="s">
        <v>1829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0</v>
      </c>
      <c r="AF2411">
        <v>0</v>
      </c>
      <c r="AG2411">
        <v>0</v>
      </c>
      <c r="AH2411">
        <v>0</v>
      </c>
      <c r="AI2411">
        <v>0</v>
      </c>
      <c r="AJ2411">
        <v>0</v>
      </c>
      <c r="AK2411">
        <v>0</v>
      </c>
      <c r="AL2411">
        <v>0</v>
      </c>
      <c r="AM2411">
        <v>0</v>
      </c>
      <c r="AN2411">
        <v>0</v>
      </c>
      <c r="AO2411">
        <v>0</v>
      </c>
      <c r="AP2411">
        <v>0</v>
      </c>
    </row>
    <row r="2412" spans="1:42" x14ac:dyDescent="0.2">
      <c r="A2412" t="s">
        <v>1829</v>
      </c>
      <c r="B2412" t="s">
        <v>1829</v>
      </c>
      <c r="C2412" t="s">
        <v>1829</v>
      </c>
      <c r="D2412" t="s">
        <v>1829</v>
      </c>
      <c r="E2412" t="s">
        <v>1829</v>
      </c>
      <c r="F2412" t="s">
        <v>1829</v>
      </c>
      <c r="G2412" t="s">
        <v>1829</v>
      </c>
      <c r="H2412" t="s">
        <v>1829</v>
      </c>
      <c r="I2412" t="s">
        <v>1829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>
        <v>0</v>
      </c>
      <c r="AD2412">
        <v>0</v>
      </c>
      <c r="AE2412">
        <v>0</v>
      </c>
      <c r="AF2412">
        <v>0</v>
      </c>
      <c r="AG2412">
        <v>0</v>
      </c>
      <c r="AH2412">
        <v>0</v>
      </c>
      <c r="AI2412">
        <v>0</v>
      </c>
      <c r="AJ2412">
        <v>0</v>
      </c>
      <c r="AK2412">
        <v>0</v>
      </c>
      <c r="AL2412">
        <v>0</v>
      </c>
      <c r="AM2412">
        <v>0</v>
      </c>
      <c r="AN2412">
        <v>0</v>
      </c>
      <c r="AO2412">
        <v>0</v>
      </c>
      <c r="AP2412">
        <v>0</v>
      </c>
    </row>
    <row r="2413" spans="1:42" x14ac:dyDescent="0.2">
      <c r="A2413" t="s">
        <v>1829</v>
      </c>
      <c r="B2413" t="s">
        <v>1829</v>
      </c>
      <c r="C2413" t="s">
        <v>1829</v>
      </c>
      <c r="D2413" t="s">
        <v>1829</v>
      </c>
      <c r="E2413" t="s">
        <v>1829</v>
      </c>
      <c r="F2413" t="s">
        <v>1829</v>
      </c>
      <c r="G2413" t="s">
        <v>1829</v>
      </c>
      <c r="H2413" t="s">
        <v>1829</v>
      </c>
      <c r="I2413" t="s">
        <v>1829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>
        <v>0</v>
      </c>
      <c r="AH2413">
        <v>0</v>
      </c>
      <c r="AI2413">
        <v>0</v>
      </c>
      <c r="AJ2413">
        <v>0</v>
      </c>
      <c r="AK2413">
        <v>0</v>
      </c>
      <c r="AL2413">
        <v>0</v>
      </c>
      <c r="AM2413">
        <v>0</v>
      </c>
      <c r="AN2413">
        <v>0</v>
      </c>
      <c r="AO2413">
        <v>0</v>
      </c>
      <c r="AP2413">
        <v>0</v>
      </c>
    </row>
    <row r="2414" spans="1:42" x14ac:dyDescent="0.2">
      <c r="A2414" t="s">
        <v>1829</v>
      </c>
      <c r="B2414" t="s">
        <v>1829</v>
      </c>
      <c r="C2414" t="s">
        <v>1829</v>
      </c>
      <c r="D2414" t="s">
        <v>1829</v>
      </c>
      <c r="E2414" t="s">
        <v>1829</v>
      </c>
      <c r="F2414" t="s">
        <v>1829</v>
      </c>
      <c r="G2414" t="s">
        <v>1829</v>
      </c>
      <c r="H2414" t="s">
        <v>1829</v>
      </c>
      <c r="I2414" t="s">
        <v>1829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  <c r="AB2414">
        <v>0</v>
      </c>
      <c r="AC2414">
        <v>0</v>
      </c>
      <c r="AD2414">
        <v>0</v>
      </c>
      <c r="AE2414">
        <v>0</v>
      </c>
      <c r="AF2414">
        <v>0</v>
      </c>
      <c r="AG2414">
        <v>0</v>
      </c>
      <c r="AH2414">
        <v>0</v>
      </c>
      <c r="AI2414">
        <v>0</v>
      </c>
      <c r="AJ2414">
        <v>0</v>
      </c>
      <c r="AK2414">
        <v>0</v>
      </c>
      <c r="AL2414">
        <v>0</v>
      </c>
      <c r="AM2414">
        <v>0</v>
      </c>
      <c r="AN2414">
        <v>0</v>
      </c>
      <c r="AO2414">
        <v>0</v>
      </c>
      <c r="AP2414">
        <v>0</v>
      </c>
    </row>
    <row r="2415" spans="1:42" x14ac:dyDescent="0.2">
      <c r="A2415" t="s">
        <v>1829</v>
      </c>
      <c r="B2415" t="s">
        <v>1829</v>
      </c>
      <c r="C2415" t="s">
        <v>1829</v>
      </c>
      <c r="D2415" t="s">
        <v>1829</v>
      </c>
      <c r="E2415" t="s">
        <v>1829</v>
      </c>
      <c r="F2415" t="s">
        <v>1829</v>
      </c>
      <c r="G2415" t="s">
        <v>1829</v>
      </c>
      <c r="H2415" t="s">
        <v>1829</v>
      </c>
      <c r="I2415" t="s">
        <v>1829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0</v>
      </c>
      <c r="AG2415">
        <v>0</v>
      </c>
      <c r="AH2415">
        <v>0</v>
      </c>
      <c r="AI2415">
        <v>0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0</v>
      </c>
      <c r="AP2415">
        <v>0</v>
      </c>
    </row>
    <row r="2416" spans="1:42" x14ac:dyDescent="0.2">
      <c r="A2416" t="s">
        <v>1829</v>
      </c>
      <c r="B2416" t="s">
        <v>1829</v>
      </c>
      <c r="C2416" t="s">
        <v>1829</v>
      </c>
      <c r="D2416" t="s">
        <v>1829</v>
      </c>
      <c r="E2416" t="s">
        <v>1829</v>
      </c>
      <c r="F2416" t="s">
        <v>1829</v>
      </c>
      <c r="G2416" t="s">
        <v>1829</v>
      </c>
      <c r="H2416" t="s">
        <v>1829</v>
      </c>
      <c r="I2416" t="s">
        <v>1829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0</v>
      </c>
      <c r="AG2416">
        <v>0</v>
      </c>
      <c r="AH2416">
        <v>0</v>
      </c>
      <c r="AI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>
        <v>0</v>
      </c>
    </row>
    <row r="2417" spans="1:42" x14ac:dyDescent="0.2">
      <c r="A2417" t="s">
        <v>1829</v>
      </c>
      <c r="B2417" t="s">
        <v>1829</v>
      </c>
      <c r="C2417" t="s">
        <v>1829</v>
      </c>
      <c r="D2417" t="s">
        <v>1829</v>
      </c>
      <c r="E2417" t="s">
        <v>1829</v>
      </c>
      <c r="F2417" t="s">
        <v>1829</v>
      </c>
      <c r="G2417" t="s">
        <v>1829</v>
      </c>
      <c r="H2417" t="s">
        <v>1829</v>
      </c>
      <c r="I2417" t="s">
        <v>1829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0</v>
      </c>
      <c r="AG2417">
        <v>0</v>
      </c>
      <c r="AH2417">
        <v>0</v>
      </c>
      <c r="AI2417">
        <v>0</v>
      </c>
      <c r="AJ2417">
        <v>0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>
        <v>0</v>
      </c>
    </row>
    <row r="2418" spans="1:42" x14ac:dyDescent="0.2">
      <c r="A2418" t="s">
        <v>1829</v>
      </c>
      <c r="B2418" t="s">
        <v>1829</v>
      </c>
      <c r="C2418" t="s">
        <v>1829</v>
      </c>
      <c r="D2418" t="s">
        <v>1829</v>
      </c>
      <c r="E2418" t="s">
        <v>1829</v>
      </c>
      <c r="F2418" t="s">
        <v>1829</v>
      </c>
      <c r="G2418" t="s">
        <v>1829</v>
      </c>
      <c r="H2418" t="s">
        <v>1829</v>
      </c>
      <c r="I2418" t="s">
        <v>1829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0</v>
      </c>
      <c r="AI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0</v>
      </c>
      <c r="AP2418">
        <v>0</v>
      </c>
    </row>
    <row r="2419" spans="1:42" x14ac:dyDescent="0.2">
      <c r="A2419" t="s">
        <v>1829</v>
      </c>
      <c r="B2419" t="s">
        <v>1829</v>
      </c>
      <c r="C2419" t="s">
        <v>1829</v>
      </c>
      <c r="D2419" t="s">
        <v>1829</v>
      </c>
      <c r="E2419" t="s">
        <v>1829</v>
      </c>
      <c r="F2419" t="s">
        <v>1829</v>
      </c>
      <c r="G2419" t="s">
        <v>1829</v>
      </c>
      <c r="H2419" t="s">
        <v>1829</v>
      </c>
      <c r="I2419" t="s">
        <v>1829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0</v>
      </c>
      <c r="AG2419">
        <v>0</v>
      </c>
      <c r="AH2419">
        <v>0</v>
      </c>
      <c r="AI2419">
        <v>0</v>
      </c>
      <c r="AJ2419">
        <v>0</v>
      </c>
      <c r="AK2419">
        <v>0</v>
      </c>
      <c r="AL2419">
        <v>0</v>
      </c>
      <c r="AM2419">
        <v>0</v>
      </c>
      <c r="AN2419">
        <v>0</v>
      </c>
      <c r="AO2419">
        <v>0</v>
      </c>
      <c r="AP2419">
        <v>0</v>
      </c>
    </row>
    <row r="2420" spans="1:42" x14ac:dyDescent="0.2">
      <c r="A2420" t="s">
        <v>1829</v>
      </c>
      <c r="B2420" t="s">
        <v>1829</v>
      </c>
      <c r="C2420" t="s">
        <v>1829</v>
      </c>
      <c r="D2420" t="s">
        <v>1829</v>
      </c>
      <c r="E2420" t="s">
        <v>1829</v>
      </c>
      <c r="F2420" t="s">
        <v>1829</v>
      </c>
      <c r="G2420" t="s">
        <v>1829</v>
      </c>
      <c r="H2420" t="s">
        <v>1829</v>
      </c>
      <c r="I2420" t="s">
        <v>1829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0</v>
      </c>
      <c r="AG2420">
        <v>0</v>
      </c>
      <c r="AH2420">
        <v>0</v>
      </c>
      <c r="AI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0</v>
      </c>
      <c r="AP2420">
        <v>0</v>
      </c>
    </row>
    <row r="2421" spans="1:42" x14ac:dyDescent="0.2">
      <c r="A2421" t="s">
        <v>1829</v>
      </c>
      <c r="B2421" t="s">
        <v>1829</v>
      </c>
      <c r="C2421" t="s">
        <v>1829</v>
      </c>
      <c r="D2421" t="s">
        <v>1829</v>
      </c>
      <c r="E2421" t="s">
        <v>1829</v>
      </c>
      <c r="F2421" t="s">
        <v>1829</v>
      </c>
      <c r="G2421" t="s">
        <v>1829</v>
      </c>
      <c r="H2421" t="s">
        <v>1829</v>
      </c>
      <c r="I2421" t="s">
        <v>1829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0</v>
      </c>
      <c r="AG2421">
        <v>0</v>
      </c>
      <c r="AH2421">
        <v>0</v>
      </c>
      <c r="AI2421">
        <v>0</v>
      </c>
      <c r="AJ2421">
        <v>0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>
        <v>0</v>
      </c>
    </row>
    <row r="2422" spans="1:42" x14ac:dyDescent="0.2">
      <c r="A2422" t="s">
        <v>1829</v>
      </c>
      <c r="B2422" t="s">
        <v>1829</v>
      </c>
      <c r="C2422" t="s">
        <v>1829</v>
      </c>
      <c r="D2422" t="s">
        <v>1829</v>
      </c>
      <c r="E2422" t="s">
        <v>1829</v>
      </c>
      <c r="F2422" t="s">
        <v>1829</v>
      </c>
      <c r="G2422" t="s">
        <v>1829</v>
      </c>
      <c r="H2422" t="s">
        <v>1829</v>
      </c>
      <c r="I2422" t="s">
        <v>1829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0</v>
      </c>
      <c r="AC2422">
        <v>0</v>
      </c>
      <c r="AD2422">
        <v>0</v>
      </c>
      <c r="AE2422">
        <v>0</v>
      </c>
      <c r="AF2422">
        <v>0</v>
      </c>
      <c r="AG2422">
        <v>0</v>
      </c>
      <c r="AH2422">
        <v>0</v>
      </c>
      <c r="AI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>
        <v>0</v>
      </c>
    </row>
    <row r="2423" spans="1:42" x14ac:dyDescent="0.2">
      <c r="A2423" t="s">
        <v>1829</v>
      </c>
      <c r="B2423" t="s">
        <v>1829</v>
      </c>
      <c r="C2423" t="s">
        <v>1829</v>
      </c>
      <c r="D2423" t="s">
        <v>1829</v>
      </c>
      <c r="E2423" t="s">
        <v>1829</v>
      </c>
      <c r="F2423" t="s">
        <v>1829</v>
      </c>
      <c r="G2423" t="s">
        <v>1829</v>
      </c>
      <c r="H2423" t="s">
        <v>1829</v>
      </c>
      <c r="I2423" t="s">
        <v>1829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0</v>
      </c>
      <c r="AG2423">
        <v>0</v>
      </c>
      <c r="AH2423">
        <v>0</v>
      </c>
      <c r="AI2423">
        <v>0</v>
      </c>
      <c r="AJ2423">
        <v>0</v>
      </c>
      <c r="AK2423">
        <v>0</v>
      </c>
      <c r="AL2423">
        <v>0</v>
      </c>
      <c r="AM2423">
        <v>0</v>
      </c>
      <c r="AN2423">
        <v>0</v>
      </c>
      <c r="AO2423">
        <v>0</v>
      </c>
      <c r="AP2423">
        <v>0</v>
      </c>
    </row>
    <row r="2424" spans="1:42" x14ac:dyDescent="0.2">
      <c r="A2424" t="s">
        <v>1829</v>
      </c>
      <c r="B2424" t="s">
        <v>1829</v>
      </c>
      <c r="C2424" t="s">
        <v>1829</v>
      </c>
      <c r="D2424" t="s">
        <v>1829</v>
      </c>
      <c r="E2424" t="s">
        <v>1829</v>
      </c>
      <c r="F2424" t="s">
        <v>1829</v>
      </c>
      <c r="G2424" t="s">
        <v>1829</v>
      </c>
      <c r="H2424" t="s">
        <v>1829</v>
      </c>
      <c r="I2424" t="s">
        <v>1829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>
        <v>0</v>
      </c>
      <c r="AH2424">
        <v>0</v>
      </c>
      <c r="AI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>
        <v>0</v>
      </c>
    </row>
    <row r="2425" spans="1:42" x14ac:dyDescent="0.2">
      <c r="A2425" t="s">
        <v>1829</v>
      </c>
      <c r="B2425" t="s">
        <v>1829</v>
      </c>
      <c r="C2425" t="s">
        <v>1829</v>
      </c>
      <c r="D2425" t="s">
        <v>1829</v>
      </c>
      <c r="E2425" t="s">
        <v>1829</v>
      </c>
      <c r="F2425" t="s">
        <v>1829</v>
      </c>
      <c r="G2425" t="s">
        <v>1829</v>
      </c>
      <c r="H2425" t="s">
        <v>1829</v>
      </c>
      <c r="I2425" t="s">
        <v>1829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0</v>
      </c>
      <c r="AE2425">
        <v>0</v>
      </c>
      <c r="AF2425">
        <v>0</v>
      </c>
      <c r="AG2425">
        <v>0</v>
      </c>
      <c r="AH2425">
        <v>0</v>
      </c>
      <c r="AI2425">
        <v>0</v>
      </c>
      <c r="AJ2425">
        <v>0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>
        <v>0</v>
      </c>
    </row>
    <row r="2426" spans="1:42" x14ac:dyDescent="0.2">
      <c r="A2426" t="s">
        <v>1829</v>
      </c>
      <c r="B2426" t="s">
        <v>1829</v>
      </c>
      <c r="C2426" t="s">
        <v>1829</v>
      </c>
      <c r="D2426" t="s">
        <v>1829</v>
      </c>
      <c r="E2426" t="s">
        <v>1829</v>
      </c>
      <c r="F2426" t="s">
        <v>1829</v>
      </c>
      <c r="G2426" t="s">
        <v>1829</v>
      </c>
      <c r="H2426" t="s">
        <v>1829</v>
      </c>
      <c r="I2426" t="s">
        <v>1829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0</v>
      </c>
      <c r="AC2426">
        <v>0</v>
      </c>
      <c r="AD2426">
        <v>0</v>
      </c>
      <c r="AE2426">
        <v>0</v>
      </c>
      <c r="AF2426">
        <v>0</v>
      </c>
      <c r="AG2426">
        <v>0</v>
      </c>
      <c r="AH2426">
        <v>0</v>
      </c>
      <c r="AI2426">
        <v>0</v>
      </c>
      <c r="AJ2426">
        <v>0</v>
      </c>
      <c r="AK2426">
        <v>0</v>
      </c>
      <c r="AL2426">
        <v>0</v>
      </c>
      <c r="AM2426">
        <v>0</v>
      </c>
      <c r="AN2426">
        <v>0</v>
      </c>
      <c r="AO2426">
        <v>0</v>
      </c>
      <c r="AP2426">
        <v>0</v>
      </c>
    </row>
    <row r="2427" spans="1:42" x14ac:dyDescent="0.2">
      <c r="A2427" t="s">
        <v>1829</v>
      </c>
      <c r="B2427" t="s">
        <v>1829</v>
      </c>
      <c r="C2427" t="s">
        <v>1829</v>
      </c>
      <c r="D2427" t="s">
        <v>1829</v>
      </c>
      <c r="E2427" t="s">
        <v>1829</v>
      </c>
      <c r="F2427" t="s">
        <v>1829</v>
      </c>
      <c r="G2427" t="s">
        <v>1829</v>
      </c>
      <c r="H2427" t="s">
        <v>1829</v>
      </c>
      <c r="I2427" t="s">
        <v>1829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0</v>
      </c>
      <c r="AE2427">
        <v>0</v>
      </c>
      <c r="AF2427">
        <v>0</v>
      </c>
      <c r="AG2427">
        <v>0</v>
      </c>
      <c r="AH2427">
        <v>0</v>
      </c>
      <c r="AI2427">
        <v>0</v>
      </c>
      <c r="AJ2427">
        <v>0</v>
      </c>
      <c r="AK2427">
        <v>0</v>
      </c>
      <c r="AL2427">
        <v>0</v>
      </c>
      <c r="AM2427">
        <v>0</v>
      </c>
      <c r="AN2427">
        <v>0</v>
      </c>
      <c r="AO2427">
        <v>0</v>
      </c>
      <c r="AP2427">
        <v>0</v>
      </c>
    </row>
    <row r="2428" spans="1:42" x14ac:dyDescent="0.2">
      <c r="A2428" t="s">
        <v>1829</v>
      </c>
      <c r="B2428" t="s">
        <v>1829</v>
      </c>
      <c r="C2428" t="s">
        <v>1829</v>
      </c>
      <c r="D2428" t="s">
        <v>1829</v>
      </c>
      <c r="E2428" t="s">
        <v>1829</v>
      </c>
      <c r="F2428" t="s">
        <v>1829</v>
      </c>
      <c r="G2428" t="s">
        <v>1829</v>
      </c>
      <c r="H2428" t="s">
        <v>1829</v>
      </c>
      <c r="I2428" t="s">
        <v>1829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>
        <v>0</v>
      </c>
      <c r="AI2428">
        <v>0</v>
      </c>
      <c r="AJ2428">
        <v>0</v>
      </c>
      <c r="AK2428">
        <v>0</v>
      </c>
      <c r="AL2428">
        <v>0</v>
      </c>
      <c r="AM2428">
        <v>0</v>
      </c>
      <c r="AN2428">
        <v>0</v>
      </c>
      <c r="AO2428">
        <v>0</v>
      </c>
      <c r="AP2428">
        <v>0</v>
      </c>
    </row>
    <row r="2429" spans="1:42" x14ac:dyDescent="0.2">
      <c r="A2429" t="s">
        <v>1829</v>
      </c>
      <c r="B2429" t="s">
        <v>1829</v>
      </c>
      <c r="C2429" t="s">
        <v>1829</v>
      </c>
      <c r="D2429" t="s">
        <v>1829</v>
      </c>
      <c r="E2429" t="s">
        <v>1829</v>
      </c>
      <c r="F2429" t="s">
        <v>1829</v>
      </c>
      <c r="G2429" t="s">
        <v>1829</v>
      </c>
      <c r="H2429" t="s">
        <v>1829</v>
      </c>
      <c r="I2429" t="s">
        <v>1829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0</v>
      </c>
      <c r="AG2429">
        <v>0</v>
      </c>
      <c r="AH2429">
        <v>0</v>
      </c>
      <c r="AI2429">
        <v>0</v>
      </c>
      <c r="AJ2429">
        <v>0</v>
      </c>
      <c r="AK2429">
        <v>0</v>
      </c>
      <c r="AL2429">
        <v>0</v>
      </c>
      <c r="AM2429">
        <v>0</v>
      </c>
      <c r="AN2429">
        <v>0</v>
      </c>
      <c r="AO2429">
        <v>0</v>
      </c>
      <c r="AP2429">
        <v>0</v>
      </c>
    </row>
    <row r="2430" spans="1:42" x14ac:dyDescent="0.2">
      <c r="A2430" t="s">
        <v>1829</v>
      </c>
      <c r="B2430" t="s">
        <v>1829</v>
      </c>
      <c r="C2430" t="s">
        <v>1829</v>
      </c>
      <c r="D2430" t="s">
        <v>1829</v>
      </c>
      <c r="E2430" t="s">
        <v>1829</v>
      </c>
      <c r="F2430" t="s">
        <v>1829</v>
      </c>
      <c r="G2430" t="s">
        <v>1829</v>
      </c>
      <c r="H2430" t="s">
        <v>1829</v>
      </c>
      <c r="I2430" t="s">
        <v>1829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0</v>
      </c>
      <c r="AG2430">
        <v>0</v>
      </c>
      <c r="AH2430">
        <v>0</v>
      </c>
      <c r="AI2430">
        <v>0</v>
      </c>
      <c r="AJ2430">
        <v>0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>
        <v>0</v>
      </c>
    </row>
    <row r="2431" spans="1:42" x14ac:dyDescent="0.2">
      <c r="A2431" t="s">
        <v>1829</v>
      </c>
      <c r="B2431" t="s">
        <v>1829</v>
      </c>
      <c r="C2431" t="s">
        <v>1829</v>
      </c>
      <c r="D2431" t="s">
        <v>1829</v>
      </c>
      <c r="E2431" t="s">
        <v>1829</v>
      </c>
      <c r="F2431" t="s">
        <v>1829</v>
      </c>
      <c r="G2431" t="s">
        <v>1829</v>
      </c>
      <c r="H2431" t="s">
        <v>1829</v>
      </c>
      <c r="I2431" t="s">
        <v>1829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>
        <v>0</v>
      </c>
      <c r="AD2431">
        <v>0</v>
      </c>
      <c r="AE2431">
        <v>0</v>
      </c>
      <c r="AF2431">
        <v>0</v>
      </c>
      <c r="AG2431">
        <v>0</v>
      </c>
      <c r="AH2431">
        <v>0</v>
      </c>
      <c r="AI2431">
        <v>0</v>
      </c>
      <c r="AJ2431">
        <v>0</v>
      </c>
      <c r="AK2431">
        <v>0</v>
      </c>
      <c r="AL2431">
        <v>0</v>
      </c>
      <c r="AM2431">
        <v>0</v>
      </c>
      <c r="AN2431">
        <v>0</v>
      </c>
      <c r="AO2431">
        <v>0</v>
      </c>
      <c r="AP2431">
        <v>0</v>
      </c>
    </row>
    <row r="2432" spans="1:42" x14ac:dyDescent="0.2">
      <c r="A2432" t="s">
        <v>1829</v>
      </c>
      <c r="B2432" t="s">
        <v>1829</v>
      </c>
      <c r="C2432" t="s">
        <v>1829</v>
      </c>
      <c r="D2432" t="s">
        <v>1829</v>
      </c>
      <c r="E2432" t="s">
        <v>1829</v>
      </c>
      <c r="F2432" t="s">
        <v>1829</v>
      </c>
      <c r="G2432" t="s">
        <v>1829</v>
      </c>
      <c r="H2432" t="s">
        <v>1829</v>
      </c>
      <c r="I2432" t="s">
        <v>1829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>
        <v>0</v>
      </c>
      <c r="AI2432">
        <v>0</v>
      </c>
      <c r="AJ2432">
        <v>0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>
        <v>0</v>
      </c>
    </row>
    <row r="2433" spans="1:42" x14ac:dyDescent="0.2">
      <c r="A2433" t="s">
        <v>1829</v>
      </c>
      <c r="B2433" t="s">
        <v>1829</v>
      </c>
      <c r="C2433" t="s">
        <v>1829</v>
      </c>
      <c r="D2433" t="s">
        <v>1829</v>
      </c>
      <c r="E2433" t="s">
        <v>1829</v>
      </c>
      <c r="F2433" t="s">
        <v>1829</v>
      </c>
      <c r="G2433" t="s">
        <v>1829</v>
      </c>
      <c r="H2433" t="s">
        <v>1829</v>
      </c>
      <c r="I2433" t="s">
        <v>1829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0</v>
      </c>
      <c r="AF2433">
        <v>0</v>
      </c>
      <c r="AG2433">
        <v>0</v>
      </c>
      <c r="AH2433">
        <v>0</v>
      </c>
      <c r="AI2433">
        <v>0</v>
      </c>
      <c r="AJ2433">
        <v>0</v>
      </c>
      <c r="AK2433">
        <v>0</v>
      </c>
      <c r="AL2433">
        <v>0</v>
      </c>
      <c r="AM2433">
        <v>0</v>
      </c>
      <c r="AN2433">
        <v>0</v>
      </c>
      <c r="AO2433">
        <v>0</v>
      </c>
      <c r="AP2433">
        <v>0</v>
      </c>
    </row>
    <row r="2434" spans="1:42" x14ac:dyDescent="0.2">
      <c r="A2434" t="s">
        <v>1829</v>
      </c>
      <c r="B2434" t="s">
        <v>1829</v>
      </c>
      <c r="C2434" t="s">
        <v>1829</v>
      </c>
      <c r="D2434" t="s">
        <v>1829</v>
      </c>
      <c r="E2434" t="s">
        <v>1829</v>
      </c>
      <c r="F2434" t="s">
        <v>1829</v>
      </c>
      <c r="G2434" t="s">
        <v>1829</v>
      </c>
      <c r="H2434" t="s">
        <v>1829</v>
      </c>
      <c r="I2434" t="s">
        <v>1829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  <c r="AG2434">
        <v>0</v>
      </c>
      <c r="AH2434">
        <v>0</v>
      </c>
      <c r="AI2434">
        <v>0</v>
      </c>
      <c r="AJ2434">
        <v>0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>
        <v>0</v>
      </c>
    </row>
    <row r="2435" spans="1:42" x14ac:dyDescent="0.2">
      <c r="A2435" t="s">
        <v>1829</v>
      </c>
      <c r="B2435" t="s">
        <v>1829</v>
      </c>
      <c r="C2435" t="s">
        <v>1829</v>
      </c>
      <c r="D2435" t="s">
        <v>1829</v>
      </c>
      <c r="E2435" t="s">
        <v>1829</v>
      </c>
      <c r="F2435" t="s">
        <v>1829</v>
      </c>
      <c r="G2435" t="s">
        <v>1829</v>
      </c>
      <c r="H2435" t="s">
        <v>1829</v>
      </c>
      <c r="I2435" t="s">
        <v>1829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  <c r="AB2435">
        <v>0</v>
      </c>
      <c r="AC2435">
        <v>0</v>
      </c>
      <c r="AD2435">
        <v>0</v>
      </c>
      <c r="AE2435">
        <v>0</v>
      </c>
      <c r="AF2435">
        <v>0</v>
      </c>
      <c r="AG2435">
        <v>0</v>
      </c>
      <c r="AH2435">
        <v>0</v>
      </c>
      <c r="AI2435">
        <v>0</v>
      </c>
      <c r="AJ2435">
        <v>0</v>
      </c>
      <c r="AK2435">
        <v>0</v>
      </c>
      <c r="AL2435">
        <v>0</v>
      </c>
      <c r="AM2435">
        <v>0</v>
      </c>
      <c r="AN2435">
        <v>0</v>
      </c>
      <c r="AO2435">
        <v>0</v>
      </c>
      <c r="AP2435">
        <v>0</v>
      </c>
    </row>
    <row r="2436" spans="1:42" x14ac:dyDescent="0.2">
      <c r="A2436" t="s">
        <v>1829</v>
      </c>
      <c r="B2436" t="s">
        <v>1829</v>
      </c>
      <c r="C2436" t="s">
        <v>1829</v>
      </c>
      <c r="D2436" t="s">
        <v>1829</v>
      </c>
      <c r="E2436" t="s">
        <v>1829</v>
      </c>
      <c r="F2436" t="s">
        <v>1829</v>
      </c>
      <c r="G2436" t="s">
        <v>1829</v>
      </c>
      <c r="H2436" t="s">
        <v>1829</v>
      </c>
      <c r="I2436" t="s">
        <v>1829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0</v>
      </c>
      <c r="AG2436">
        <v>0</v>
      </c>
      <c r="AH2436">
        <v>0</v>
      </c>
      <c r="AI2436">
        <v>0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>
        <v>0</v>
      </c>
    </row>
    <row r="2437" spans="1:42" x14ac:dyDescent="0.2">
      <c r="A2437" t="s">
        <v>1829</v>
      </c>
      <c r="B2437" t="s">
        <v>1829</v>
      </c>
      <c r="C2437" t="s">
        <v>1829</v>
      </c>
      <c r="D2437" t="s">
        <v>1829</v>
      </c>
      <c r="E2437" t="s">
        <v>1829</v>
      </c>
      <c r="F2437" t="s">
        <v>1829</v>
      </c>
      <c r="G2437" t="s">
        <v>1829</v>
      </c>
      <c r="H2437" t="s">
        <v>1829</v>
      </c>
      <c r="I2437" t="s">
        <v>1829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  <c r="AH2437">
        <v>0</v>
      </c>
      <c r="AI2437">
        <v>0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>
        <v>0</v>
      </c>
    </row>
    <row r="2438" spans="1:42" x14ac:dyDescent="0.2">
      <c r="A2438" t="s">
        <v>1829</v>
      </c>
      <c r="B2438" t="s">
        <v>1829</v>
      </c>
      <c r="C2438" t="s">
        <v>1829</v>
      </c>
      <c r="D2438" t="s">
        <v>1829</v>
      </c>
      <c r="E2438" t="s">
        <v>1829</v>
      </c>
      <c r="F2438" t="s">
        <v>1829</v>
      </c>
      <c r="G2438" t="s">
        <v>1829</v>
      </c>
      <c r="H2438" t="s">
        <v>1829</v>
      </c>
      <c r="I2438" t="s">
        <v>1829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0</v>
      </c>
      <c r="AE2438">
        <v>0</v>
      </c>
      <c r="AF2438">
        <v>0</v>
      </c>
      <c r="AG2438">
        <v>0</v>
      </c>
      <c r="AH2438">
        <v>0</v>
      </c>
      <c r="AI2438">
        <v>0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>
        <v>0</v>
      </c>
    </row>
    <row r="2439" spans="1:42" x14ac:dyDescent="0.2">
      <c r="A2439" t="s">
        <v>1829</v>
      </c>
      <c r="B2439" t="s">
        <v>1829</v>
      </c>
      <c r="C2439" t="s">
        <v>1829</v>
      </c>
      <c r="D2439" t="s">
        <v>1829</v>
      </c>
      <c r="E2439" t="s">
        <v>1829</v>
      </c>
      <c r="F2439" t="s">
        <v>1829</v>
      </c>
      <c r="G2439" t="s">
        <v>1829</v>
      </c>
      <c r="H2439" t="s">
        <v>1829</v>
      </c>
      <c r="I2439" t="s">
        <v>1829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0</v>
      </c>
      <c r="AG2439">
        <v>0</v>
      </c>
      <c r="AH2439">
        <v>0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>
        <v>0</v>
      </c>
    </row>
    <row r="2440" spans="1:42" x14ac:dyDescent="0.2">
      <c r="A2440" t="s">
        <v>1829</v>
      </c>
      <c r="B2440" t="s">
        <v>1829</v>
      </c>
      <c r="C2440" t="s">
        <v>1829</v>
      </c>
      <c r="D2440" t="s">
        <v>1829</v>
      </c>
      <c r="E2440" t="s">
        <v>1829</v>
      </c>
      <c r="F2440" t="s">
        <v>1829</v>
      </c>
      <c r="G2440" t="s">
        <v>1829</v>
      </c>
      <c r="H2440" t="s">
        <v>1829</v>
      </c>
      <c r="I2440" t="s">
        <v>1829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0</v>
      </c>
      <c r="AG2440">
        <v>0</v>
      </c>
      <c r="AH2440">
        <v>0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>
        <v>0</v>
      </c>
    </row>
    <row r="2441" spans="1:42" x14ac:dyDescent="0.2">
      <c r="A2441" t="s">
        <v>1829</v>
      </c>
      <c r="B2441" t="s">
        <v>1829</v>
      </c>
      <c r="C2441" t="s">
        <v>1829</v>
      </c>
      <c r="D2441" t="s">
        <v>1829</v>
      </c>
      <c r="E2441" t="s">
        <v>1829</v>
      </c>
      <c r="F2441" t="s">
        <v>1829</v>
      </c>
      <c r="G2441" t="s">
        <v>1829</v>
      </c>
      <c r="H2441" t="s">
        <v>1829</v>
      </c>
      <c r="I2441" t="s">
        <v>1829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>
        <v>0</v>
      </c>
      <c r="AH2441">
        <v>0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>
        <v>0</v>
      </c>
    </row>
    <row r="2442" spans="1:42" x14ac:dyDescent="0.2">
      <c r="A2442" t="s">
        <v>1829</v>
      </c>
      <c r="B2442" t="s">
        <v>1829</v>
      </c>
      <c r="C2442" t="s">
        <v>1829</v>
      </c>
      <c r="D2442" t="s">
        <v>1829</v>
      </c>
      <c r="E2442" t="s">
        <v>1829</v>
      </c>
      <c r="F2442" t="s">
        <v>1829</v>
      </c>
      <c r="G2442" t="s">
        <v>1829</v>
      </c>
      <c r="H2442" t="s">
        <v>1829</v>
      </c>
      <c r="I2442" t="s">
        <v>1829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0</v>
      </c>
      <c r="AG2442">
        <v>0</v>
      </c>
      <c r="AH2442">
        <v>0</v>
      </c>
      <c r="AI2442">
        <v>0</v>
      </c>
      <c r="AJ2442">
        <v>0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>
        <v>0</v>
      </c>
    </row>
    <row r="2443" spans="1:42" x14ac:dyDescent="0.2">
      <c r="A2443" t="s">
        <v>1829</v>
      </c>
      <c r="B2443" t="s">
        <v>1829</v>
      </c>
      <c r="C2443" t="s">
        <v>1829</v>
      </c>
      <c r="D2443" t="s">
        <v>1829</v>
      </c>
      <c r="E2443" t="s">
        <v>1829</v>
      </c>
      <c r="F2443" t="s">
        <v>1829</v>
      </c>
      <c r="G2443" t="s">
        <v>1829</v>
      </c>
      <c r="H2443" t="s">
        <v>1829</v>
      </c>
      <c r="I2443" t="s">
        <v>1829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0</v>
      </c>
      <c r="AE2443">
        <v>0</v>
      </c>
      <c r="AF2443">
        <v>0</v>
      </c>
      <c r="AG2443">
        <v>0</v>
      </c>
      <c r="AH2443">
        <v>0</v>
      </c>
      <c r="AI2443">
        <v>0</v>
      </c>
      <c r="AJ2443">
        <v>0</v>
      </c>
      <c r="AK2443">
        <v>0</v>
      </c>
      <c r="AL2443">
        <v>0</v>
      </c>
      <c r="AM2443">
        <v>0</v>
      </c>
      <c r="AN2443">
        <v>0</v>
      </c>
      <c r="AO2443">
        <v>0</v>
      </c>
      <c r="AP2443">
        <v>0</v>
      </c>
    </row>
    <row r="2444" spans="1:42" x14ac:dyDescent="0.2">
      <c r="A2444" t="s">
        <v>1829</v>
      </c>
      <c r="B2444" t="s">
        <v>1829</v>
      </c>
      <c r="C2444" t="s">
        <v>1829</v>
      </c>
      <c r="D2444" t="s">
        <v>1829</v>
      </c>
      <c r="E2444" t="s">
        <v>1829</v>
      </c>
      <c r="F2444" t="s">
        <v>1829</v>
      </c>
      <c r="G2444" t="s">
        <v>1829</v>
      </c>
      <c r="H2444" t="s">
        <v>1829</v>
      </c>
      <c r="I2444" t="s">
        <v>1829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0</v>
      </c>
      <c r="AF2444">
        <v>0</v>
      </c>
      <c r="AG2444">
        <v>0</v>
      </c>
      <c r="AH2444">
        <v>0</v>
      </c>
      <c r="AI2444">
        <v>0</v>
      </c>
      <c r="AJ2444">
        <v>0</v>
      </c>
      <c r="AK2444">
        <v>0</v>
      </c>
      <c r="AL2444">
        <v>0</v>
      </c>
      <c r="AM2444">
        <v>0</v>
      </c>
      <c r="AN2444">
        <v>0</v>
      </c>
      <c r="AO2444">
        <v>0</v>
      </c>
      <c r="AP2444">
        <v>0</v>
      </c>
    </row>
    <row r="2445" spans="1:42" x14ac:dyDescent="0.2">
      <c r="A2445" t="s">
        <v>1829</v>
      </c>
      <c r="B2445" t="s">
        <v>1829</v>
      </c>
      <c r="C2445" t="s">
        <v>1829</v>
      </c>
      <c r="D2445" t="s">
        <v>1829</v>
      </c>
      <c r="E2445" t="s">
        <v>1829</v>
      </c>
      <c r="F2445" t="s">
        <v>1829</v>
      </c>
      <c r="G2445" t="s">
        <v>1829</v>
      </c>
      <c r="H2445" t="s">
        <v>1829</v>
      </c>
      <c r="I2445" t="s">
        <v>1829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0</v>
      </c>
      <c r="AG2445">
        <v>0</v>
      </c>
      <c r="AH2445">
        <v>0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>
        <v>0</v>
      </c>
    </row>
    <row r="2446" spans="1:42" x14ac:dyDescent="0.2">
      <c r="A2446" t="s">
        <v>1829</v>
      </c>
      <c r="B2446" t="s">
        <v>1829</v>
      </c>
      <c r="C2446" t="s">
        <v>1829</v>
      </c>
      <c r="D2446" t="s">
        <v>1829</v>
      </c>
      <c r="E2446" t="s">
        <v>1829</v>
      </c>
      <c r="F2446" t="s">
        <v>1829</v>
      </c>
      <c r="G2446" t="s">
        <v>1829</v>
      </c>
      <c r="H2446" t="s">
        <v>1829</v>
      </c>
      <c r="I2446" t="s">
        <v>1829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v>0</v>
      </c>
      <c r="AH2446">
        <v>0</v>
      </c>
      <c r="AI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>
        <v>0</v>
      </c>
    </row>
    <row r="2447" spans="1:42" x14ac:dyDescent="0.2">
      <c r="A2447" t="s">
        <v>1829</v>
      </c>
      <c r="B2447" t="s">
        <v>1829</v>
      </c>
      <c r="C2447" t="s">
        <v>1829</v>
      </c>
      <c r="D2447" t="s">
        <v>1829</v>
      </c>
      <c r="E2447" t="s">
        <v>1829</v>
      </c>
      <c r="F2447" t="s">
        <v>1829</v>
      </c>
      <c r="G2447" t="s">
        <v>1829</v>
      </c>
      <c r="H2447" t="s">
        <v>1829</v>
      </c>
      <c r="I2447" t="s">
        <v>1829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0</v>
      </c>
      <c r="AG2447">
        <v>0</v>
      </c>
      <c r="AH2447">
        <v>0</v>
      </c>
      <c r="AI2447">
        <v>0</v>
      </c>
      <c r="AJ2447">
        <v>0</v>
      </c>
      <c r="AK2447">
        <v>0</v>
      </c>
      <c r="AL2447">
        <v>0</v>
      </c>
      <c r="AM2447">
        <v>0</v>
      </c>
      <c r="AN2447">
        <v>0</v>
      </c>
      <c r="AO2447">
        <v>0</v>
      </c>
      <c r="AP2447">
        <v>0</v>
      </c>
    </row>
    <row r="2448" spans="1:42" x14ac:dyDescent="0.2">
      <c r="A2448" t="s">
        <v>1829</v>
      </c>
      <c r="B2448" t="s">
        <v>1829</v>
      </c>
      <c r="C2448" t="s">
        <v>1829</v>
      </c>
      <c r="D2448" t="s">
        <v>1829</v>
      </c>
      <c r="E2448" t="s">
        <v>1829</v>
      </c>
      <c r="F2448" t="s">
        <v>1829</v>
      </c>
      <c r="G2448" t="s">
        <v>1829</v>
      </c>
      <c r="H2448" t="s">
        <v>1829</v>
      </c>
      <c r="I2448" t="s">
        <v>1829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>
        <v>0</v>
      </c>
      <c r="AH2448">
        <v>0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>
        <v>0</v>
      </c>
    </row>
    <row r="2449" spans="1:42" x14ac:dyDescent="0.2">
      <c r="A2449" t="s">
        <v>1829</v>
      </c>
      <c r="B2449" t="s">
        <v>1829</v>
      </c>
      <c r="C2449" t="s">
        <v>1829</v>
      </c>
      <c r="D2449" t="s">
        <v>1829</v>
      </c>
      <c r="E2449" t="s">
        <v>1829</v>
      </c>
      <c r="F2449" t="s">
        <v>1829</v>
      </c>
      <c r="G2449" t="s">
        <v>1829</v>
      </c>
      <c r="H2449" t="s">
        <v>1829</v>
      </c>
      <c r="I2449" t="s">
        <v>1829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0</v>
      </c>
      <c r="AG2449">
        <v>0</v>
      </c>
      <c r="AH2449">
        <v>0</v>
      </c>
      <c r="AI2449">
        <v>0</v>
      </c>
      <c r="AJ2449">
        <v>0</v>
      </c>
      <c r="AK2449">
        <v>0</v>
      </c>
      <c r="AL2449">
        <v>0</v>
      </c>
      <c r="AM2449">
        <v>0</v>
      </c>
      <c r="AN2449">
        <v>0</v>
      </c>
      <c r="AO2449">
        <v>0</v>
      </c>
      <c r="AP2449">
        <v>0</v>
      </c>
    </row>
    <row r="2450" spans="1:42" x14ac:dyDescent="0.2">
      <c r="A2450" t="s">
        <v>1829</v>
      </c>
      <c r="B2450" t="s">
        <v>1829</v>
      </c>
      <c r="C2450" t="s">
        <v>1829</v>
      </c>
      <c r="D2450" t="s">
        <v>1829</v>
      </c>
      <c r="E2450" t="s">
        <v>1829</v>
      </c>
      <c r="F2450" t="s">
        <v>1829</v>
      </c>
      <c r="G2450" t="s">
        <v>1829</v>
      </c>
      <c r="H2450" t="s">
        <v>1829</v>
      </c>
      <c r="I2450" t="s">
        <v>1829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>
        <v>0</v>
      </c>
      <c r="AI2450">
        <v>0</v>
      </c>
      <c r="AJ2450">
        <v>0</v>
      </c>
      <c r="AK2450">
        <v>0</v>
      </c>
      <c r="AL2450">
        <v>0</v>
      </c>
      <c r="AM2450">
        <v>0</v>
      </c>
      <c r="AN2450">
        <v>0</v>
      </c>
      <c r="AO2450">
        <v>0</v>
      </c>
      <c r="AP2450">
        <v>0</v>
      </c>
    </row>
    <row r="2451" spans="1:42" x14ac:dyDescent="0.2">
      <c r="A2451" t="s">
        <v>1829</v>
      </c>
      <c r="B2451" t="s">
        <v>1829</v>
      </c>
      <c r="C2451" t="s">
        <v>1829</v>
      </c>
      <c r="D2451" t="s">
        <v>1829</v>
      </c>
      <c r="E2451" t="s">
        <v>1829</v>
      </c>
      <c r="F2451" t="s">
        <v>1829</v>
      </c>
      <c r="G2451" t="s">
        <v>1829</v>
      </c>
      <c r="H2451" t="s">
        <v>1829</v>
      </c>
      <c r="I2451" t="s">
        <v>1829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>
        <v>0</v>
      </c>
      <c r="AH2451">
        <v>0</v>
      </c>
      <c r="AI2451">
        <v>0</v>
      </c>
      <c r="AJ2451">
        <v>0</v>
      </c>
      <c r="AK2451">
        <v>0</v>
      </c>
      <c r="AL2451">
        <v>0</v>
      </c>
      <c r="AM2451">
        <v>0</v>
      </c>
      <c r="AN2451">
        <v>0</v>
      </c>
      <c r="AO2451">
        <v>0</v>
      </c>
      <c r="AP2451">
        <v>0</v>
      </c>
    </row>
    <row r="2452" spans="1:42" x14ac:dyDescent="0.2">
      <c r="A2452" t="s">
        <v>1829</v>
      </c>
      <c r="B2452" t="s">
        <v>1829</v>
      </c>
      <c r="C2452" t="s">
        <v>1829</v>
      </c>
      <c r="D2452" t="s">
        <v>1829</v>
      </c>
      <c r="E2452" t="s">
        <v>1829</v>
      </c>
      <c r="F2452" t="s">
        <v>1829</v>
      </c>
      <c r="G2452" t="s">
        <v>1829</v>
      </c>
      <c r="H2452" t="s">
        <v>1829</v>
      </c>
      <c r="I2452" t="s">
        <v>1829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0</v>
      </c>
      <c r="AG2452">
        <v>0</v>
      </c>
      <c r="AH2452">
        <v>0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0</v>
      </c>
      <c r="AO2452">
        <v>0</v>
      </c>
      <c r="AP2452">
        <v>0</v>
      </c>
    </row>
    <row r="2453" spans="1:42" x14ac:dyDescent="0.2">
      <c r="A2453" t="s">
        <v>1829</v>
      </c>
      <c r="B2453" t="s">
        <v>1829</v>
      </c>
      <c r="C2453" t="s">
        <v>1829</v>
      </c>
      <c r="D2453" t="s">
        <v>1829</v>
      </c>
      <c r="E2453" t="s">
        <v>1829</v>
      </c>
      <c r="F2453" t="s">
        <v>1829</v>
      </c>
      <c r="G2453" t="s">
        <v>1829</v>
      </c>
      <c r="H2453" t="s">
        <v>1829</v>
      </c>
      <c r="I2453" t="s">
        <v>1829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>
        <v>0</v>
      </c>
      <c r="AH2453">
        <v>0</v>
      </c>
      <c r="AI2453">
        <v>0</v>
      </c>
      <c r="AJ2453">
        <v>0</v>
      </c>
      <c r="AK2453">
        <v>0</v>
      </c>
      <c r="AL2453">
        <v>0</v>
      </c>
      <c r="AM2453">
        <v>0</v>
      </c>
      <c r="AN2453">
        <v>0</v>
      </c>
      <c r="AO2453">
        <v>0</v>
      </c>
      <c r="AP2453">
        <v>0</v>
      </c>
    </row>
    <row r="2454" spans="1:42" x14ac:dyDescent="0.2">
      <c r="A2454" t="s">
        <v>1829</v>
      </c>
      <c r="B2454" t="s">
        <v>1829</v>
      </c>
      <c r="C2454" t="s">
        <v>1829</v>
      </c>
      <c r="D2454" t="s">
        <v>1829</v>
      </c>
      <c r="E2454" t="s">
        <v>1829</v>
      </c>
      <c r="F2454" t="s">
        <v>1829</v>
      </c>
      <c r="G2454" t="s">
        <v>1829</v>
      </c>
      <c r="H2454" t="s">
        <v>1829</v>
      </c>
      <c r="I2454" t="s">
        <v>1829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>
        <v>0</v>
      </c>
      <c r="AH2454">
        <v>0</v>
      </c>
      <c r="AI2454">
        <v>0</v>
      </c>
      <c r="AJ2454">
        <v>0</v>
      </c>
      <c r="AK2454">
        <v>0</v>
      </c>
      <c r="AL2454">
        <v>0</v>
      </c>
      <c r="AM2454">
        <v>0</v>
      </c>
      <c r="AN2454">
        <v>0</v>
      </c>
      <c r="AO2454">
        <v>0</v>
      </c>
      <c r="AP2454">
        <v>0</v>
      </c>
    </row>
    <row r="2455" spans="1:42" x14ac:dyDescent="0.2">
      <c r="A2455" t="s">
        <v>1829</v>
      </c>
      <c r="B2455" t="s">
        <v>1829</v>
      </c>
      <c r="C2455" t="s">
        <v>1829</v>
      </c>
      <c r="D2455" t="s">
        <v>1829</v>
      </c>
      <c r="E2455" t="s">
        <v>1829</v>
      </c>
      <c r="F2455" t="s">
        <v>1829</v>
      </c>
      <c r="G2455" t="s">
        <v>1829</v>
      </c>
      <c r="H2455" t="s">
        <v>1829</v>
      </c>
      <c r="I2455" t="s">
        <v>1829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>
        <v>0</v>
      </c>
      <c r="AH2455">
        <v>0</v>
      </c>
      <c r="AI2455">
        <v>0</v>
      </c>
      <c r="AJ2455">
        <v>0</v>
      </c>
      <c r="AK2455">
        <v>0</v>
      </c>
      <c r="AL2455">
        <v>0</v>
      </c>
      <c r="AM2455">
        <v>0</v>
      </c>
      <c r="AN2455">
        <v>0</v>
      </c>
      <c r="AO2455">
        <v>0</v>
      </c>
      <c r="AP2455">
        <v>0</v>
      </c>
    </row>
    <row r="2456" spans="1:42" x14ac:dyDescent="0.2">
      <c r="A2456" t="s">
        <v>1829</v>
      </c>
      <c r="B2456" t="s">
        <v>1829</v>
      </c>
      <c r="C2456" t="s">
        <v>1829</v>
      </c>
      <c r="D2456" t="s">
        <v>1829</v>
      </c>
      <c r="E2456" t="s">
        <v>1829</v>
      </c>
      <c r="F2456" t="s">
        <v>1829</v>
      </c>
      <c r="G2456" t="s">
        <v>1829</v>
      </c>
      <c r="H2456" t="s">
        <v>1829</v>
      </c>
      <c r="I2456" t="s">
        <v>1829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  <c r="AG2456">
        <v>0</v>
      </c>
      <c r="AH2456">
        <v>0</v>
      </c>
      <c r="AI2456">
        <v>0</v>
      </c>
      <c r="AJ2456">
        <v>0</v>
      </c>
      <c r="AK2456">
        <v>0</v>
      </c>
      <c r="AL2456">
        <v>0</v>
      </c>
      <c r="AM2456">
        <v>0</v>
      </c>
      <c r="AN2456">
        <v>0</v>
      </c>
      <c r="AO2456">
        <v>0</v>
      </c>
      <c r="AP2456">
        <v>0</v>
      </c>
    </row>
    <row r="2457" spans="1:42" x14ac:dyDescent="0.2">
      <c r="A2457" t="s">
        <v>1829</v>
      </c>
      <c r="B2457" t="s">
        <v>1829</v>
      </c>
      <c r="C2457" t="s">
        <v>1829</v>
      </c>
      <c r="D2457" t="s">
        <v>1829</v>
      </c>
      <c r="E2457" t="s">
        <v>1829</v>
      </c>
      <c r="F2457" t="s">
        <v>1829</v>
      </c>
      <c r="G2457" t="s">
        <v>1829</v>
      </c>
      <c r="H2457" t="s">
        <v>1829</v>
      </c>
      <c r="I2457" t="s">
        <v>1829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0</v>
      </c>
      <c r="AF2457">
        <v>0</v>
      </c>
      <c r="AG2457">
        <v>0</v>
      </c>
      <c r="AH2457">
        <v>0</v>
      </c>
      <c r="AI2457">
        <v>0</v>
      </c>
      <c r="AJ2457">
        <v>0</v>
      </c>
      <c r="AK2457">
        <v>0</v>
      </c>
      <c r="AL2457">
        <v>0</v>
      </c>
      <c r="AM2457">
        <v>0</v>
      </c>
      <c r="AN2457">
        <v>0</v>
      </c>
      <c r="AO2457">
        <v>0</v>
      </c>
      <c r="AP2457">
        <v>0</v>
      </c>
    </row>
    <row r="2458" spans="1:42" x14ac:dyDescent="0.2">
      <c r="A2458" t="s">
        <v>1829</v>
      </c>
      <c r="B2458" t="s">
        <v>1829</v>
      </c>
      <c r="C2458" t="s">
        <v>1829</v>
      </c>
      <c r="D2458" t="s">
        <v>1829</v>
      </c>
      <c r="E2458" t="s">
        <v>1829</v>
      </c>
      <c r="F2458" t="s">
        <v>1829</v>
      </c>
      <c r="G2458" t="s">
        <v>1829</v>
      </c>
      <c r="H2458" t="s">
        <v>1829</v>
      </c>
      <c r="I2458" t="s">
        <v>1829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0</v>
      </c>
      <c r="AG2458">
        <v>0</v>
      </c>
      <c r="AH2458">
        <v>0</v>
      </c>
      <c r="AI2458">
        <v>0</v>
      </c>
      <c r="AJ2458">
        <v>0</v>
      </c>
      <c r="AK2458">
        <v>0</v>
      </c>
      <c r="AL2458">
        <v>0</v>
      </c>
      <c r="AM2458">
        <v>0</v>
      </c>
      <c r="AN2458">
        <v>0</v>
      </c>
      <c r="AO2458">
        <v>0</v>
      </c>
      <c r="AP2458">
        <v>0</v>
      </c>
    </row>
    <row r="2459" spans="1:42" x14ac:dyDescent="0.2">
      <c r="A2459" t="s">
        <v>1829</v>
      </c>
      <c r="B2459" t="s">
        <v>1829</v>
      </c>
      <c r="C2459" t="s">
        <v>1829</v>
      </c>
      <c r="D2459" t="s">
        <v>1829</v>
      </c>
      <c r="E2459" t="s">
        <v>1829</v>
      </c>
      <c r="F2459" t="s">
        <v>1829</v>
      </c>
      <c r="G2459" t="s">
        <v>1829</v>
      </c>
      <c r="H2459" t="s">
        <v>1829</v>
      </c>
      <c r="I2459" t="s">
        <v>1829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>
        <v>0</v>
      </c>
      <c r="AH2459">
        <v>0</v>
      </c>
      <c r="AI2459">
        <v>0</v>
      </c>
      <c r="AJ2459">
        <v>0</v>
      </c>
      <c r="AK2459">
        <v>0</v>
      </c>
      <c r="AL2459">
        <v>0</v>
      </c>
      <c r="AM2459">
        <v>0</v>
      </c>
      <c r="AN2459">
        <v>0</v>
      </c>
      <c r="AO2459">
        <v>0</v>
      </c>
      <c r="AP2459">
        <v>0</v>
      </c>
    </row>
    <row r="2460" spans="1:42" x14ac:dyDescent="0.2">
      <c r="A2460" t="s">
        <v>1829</v>
      </c>
      <c r="B2460" t="s">
        <v>1829</v>
      </c>
      <c r="C2460" t="s">
        <v>1829</v>
      </c>
      <c r="D2460" t="s">
        <v>1829</v>
      </c>
      <c r="E2460" t="s">
        <v>1829</v>
      </c>
      <c r="F2460" t="s">
        <v>1829</v>
      </c>
      <c r="G2460" t="s">
        <v>1829</v>
      </c>
      <c r="H2460" t="s">
        <v>1829</v>
      </c>
      <c r="I2460" t="s">
        <v>1829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  <c r="AB2460">
        <v>0</v>
      </c>
      <c r="AC2460">
        <v>0</v>
      </c>
      <c r="AD2460">
        <v>0</v>
      </c>
      <c r="AE2460">
        <v>0</v>
      </c>
      <c r="AF2460">
        <v>0</v>
      </c>
      <c r="AG2460">
        <v>0</v>
      </c>
      <c r="AH2460">
        <v>0</v>
      </c>
      <c r="AI2460">
        <v>0</v>
      </c>
      <c r="AJ2460">
        <v>0</v>
      </c>
      <c r="AK2460">
        <v>0</v>
      </c>
      <c r="AL2460">
        <v>0</v>
      </c>
      <c r="AM2460">
        <v>0</v>
      </c>
      <c r="AN2460">
        <v>0</v>
      </c>
      <c r="AO2460">
        <v>0</v>
      </c>
      <c r="AP2460">
        <v>0</v>
      </c>
    </row>
    <row r="2461" spans="1:42" x14ac:dyDescent="0.2">
      <c r="A2461" t="s">
        <v>1829</v>
      </c>
      <c r="B2461" t="s">
        <v>1829</v>
      </c>
      <c r="C2461" t="s">
        <v>1829</v>
      </c>
      <c r="D2461" t="s">
        <v>1829</v>
      </c>
      <c r="E2461" t="s">
        <v>1829</v>
      </c>
      <c r="F2461" t="s">
        <v>1829</v>
      </c>
      <c r="G2461" t="s">
        <v>1829</v>
      </c>
      <c r="H2461" t="s">
        <v>1829</v>
      </c>
      <c r="I2461" t="s">
        <v>1829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0</v>
      </c>
      <c r="AF2461">
        <v>0</v>
      </c>
      <c r="AG2461">
        <v>0</v>
      </c>
      <c r="AH2461">
        <v>0</v>
      </c>
      <c r="AI2461">
        <v>0</v>
      </c>
      <c r="AJ2461">
        <v>0</v>
      </c>
      <c r="AK2461">
        <v>0</v>
      </c>
      <c r="AL2461">
        <v>0</v>
      </c>
      <c r="AM2461">
        <v>0</v>
      </c>
      <c r="AN2461">
        <v>0</v>
      </c>
      <c r="AO2461">
        <v>0</v>
      </c>
      <c r="AP2461">
        <v>0</v>
      </c>
    </row>
    <row r="2462" spans="1:42" x14ac:dyDescent="0.2">
      <c r="A2462" t="s">
        <v>1829</v>
      </c>
      <c r="B2462" t="s">
        <v>1829</v>
      </c>
      <c r="C2462" t="s">
        <v>1829</v>
      </c>
      <c r="D2462" t="s">
        <v>1829</v>
      </c>
      <c r="E2462" t="s">
        <v>1829</v>
      </c>
      <c r="F2462" t="s">
        <v>1829</v>
      </c>
      <c r="G2462" t="s">
        <v>1829</v>
      </c>
      <c r="H2462" t="s">
        <v>1829</v>
      </c>
      <c r="I2462" t="s">
        <v>1829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0</v>
      </c>
      <c r="AE2462">
        <v>0</v>
      </c>
      <c r="AF2462">
        <v>0</v>
      </c>
      <c r="AG2462">
        <v>0</v>
      </c>
      <c r="AH2462">
        <v>0</v>
      </c>
      <c r="AI2462">
        <v>0</v>
      </c>
      <c r="AJ2462">
        <v>0</v>
      </c>
      <c r="AK2462">
        <v>0</v>
      </c>
      <c r="AL2462">
        <v>0</v>
      </c>
      <c r="AM2462">
        <v>0</v>
      </c>
      <c r="AN2462">
        <v>0</v>
      </c>
      <c r="AO2462">
        <v>0</v>
      </c>
      <c r="AP2462">
        <v>0</v>
      </c>
    </row>
    <row r="2463" spans="1:42" x14ac:dyDescent="0.2">
      <c r="A2463" t="s">
        <v>1829</v>
      </c>
      <c r="B2463" t="s">
        <v>1829</v>
      </c>
      <c r="C2463" t="s">
        <v>1829</v>
      </c>
      <c r="D2463" t="s">
        <v>1829</v>
      </c>
      <c r="E2463" t="s">
        <v>1829</v>
      </c>
      <c r="F2463" t="s">
        <v>1829</v>
      </c>
      <c r="G2463" t="s">
        <v>1829</v>
      </c>
      <c r="H2463" t="s">
        <v>1829</v>
      </c>
      <c r="I2463" t="s">
        <v>1829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</v>
      </c>
      <c r="AF2463">
        <v>0</v>
      </c>
      <c r="AG2463">
        <v>0</v>
      </c>
      <c r="AH2463">
        <v>0</v>
      </c>
      <c r="AI2463">
        <v>0</v>
      </c>
      <c r="AJ2463">
        <v>0</v>
      </c>
      <c r="AK2463">
        <v>0</v>
      </c>
      <c r="AL2463">
        <v>0</v>
      </c>
      <c r="AM2463">
        <v>0</v>
      </c>
      <c r="AN2463">
        <v>0</v>
      </c>
      <c r="AO2463">
        <v>0</v>
      </c>
      <c r="AP2463">
        <v>0</v>
      </c>
    </row>
    <row r="2464" spans="1:42" x14ac:dyDescent="0.2">
      <c r="A2464" t="s">
        <v>1829</v>
      </c>
      <c r="B2464" t="s">
        <v>1829</v>
      </c>
      <c r="C2464" t="s">
        <v>1829</v>
      </c>
      <c r="D2464" t="s">
        <v>1829</v>
      </c>
      <c r="E2464" t="s">
        <v>1829</v>
      </c>
      <c r="F2464" t="s">
        <v>1829</v>
      </c>
      <c r="G2464" t="s">
        <v>1829</v>
      </c>
      <c r="H2464" t="s">
        <v>1829</v>
      </c>
      <c r="I2464" t="s">
        <v>1829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0</v>
      </c>
      <c r="AD2464">
        <v>0</v>
      </c>
      <c r="AE2464">
        <v>0</v>
      </c>
      <c r="AF2464">
        <v>0</v>
      </c>
      <c r="AG2464">
        <v>0</v>
      </c>
      <c r="AH2464">
        <v>0</v>
      </c>
      <c r="AI2464">
        <v>0</v>
      </c>
      <c r="AJ2464">
        <v>0</v>
      </c>
      <c r="AK2464">
        <v>0</v>
      </c>
      <c r="AL2464">
        <v>0</v>
      </c>
      <c r="AM2464">
        <v>0</v>
      </c>
      <c r="AN2464">
        <v>0</v>
      </c>
      <c r="AO2464">
        <v>0</v>
      </c>
      <c r="AP2464">
        <v>0</v>
      </c>
    </row>
    <row r="2465" spans="1:42" x14ac:dyDescent="0.2">
      <c r="A2465" t="s">
        <v>1829</v>
      </c>
      <c r="B2465" t="s">
        <v>1829</v>
      </c>
      <c r="C2465" t="s">
        <v>1829</v>
      </c>
      <c r="D2465" t="s">
        <v>1829</v>
      </c>
      <c r="E2465" t="s">
        <v>1829</v>
      </c>
      <c r="F2465" t="s">
        <v>1829</v>
      </c>
      <c r="G2465" t="s">
        <v>1829</v>
      </c>
      <c r="H2465" t="s">
        <v>1829</v>
      </c>
      <c r="I2465" t="s">
        <v>1829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0</v>
      </c>
      <c r="AE2465">
        <v>0</v>
      </c>
      <c r="AF2465">
        <v>0</v>
      </c>
      <c r="AG2465">
        <v>0</v>
      </c>
      <c r="AH2465">
        <v>0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0</v>
      </c>
      <c r="AP2465">
        <v>0</v>
      </c>
    </row>
    <row r="2466" spans="1:42" x14ac:dyDescent="0.2">
      <c r="A2466" t="s">
        <v>1829</v>
      </c>
      <c r="B2466" t="s">
        <v>1829</v>
      </c>
      <c r="C2466" t="s">
        <v>1829</v>
      </c>
      <c r="D2466" t="s">
        <v>1829</v>
      </c>
      <c r="E2466" t="s">
        <v>1829</v>
      </c>
      <c r="F2466" t="s">
        <v>1829</v>
      </c>
      <c r="G2466" t="s">
        <v>1829</v>
      </c>
      <c r="H2466" t="s">
        <v>1829</v>
      </c>
      <c r="I2466" t="s">
        <v>1829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0</v>
      </c>
      <c r="AF2466">
        <v>0</v>
      </c>
      <c r="AG2466">
        <v>0</v>
      </c>
      <c r="AH2466">
        <v>0</v>
      </c>
      <c r="AI2466">
        <v>0</v>
      </c>
      <c r="AJ2466">
        <v>0</v>
      </c>
      <c r="AK2466">
        <v>0</v>
      </c>
      <c r="AL2466">
        <v>0</v>
      </c>
      <c r="AM2466">
        <v>0</v>
      </c>
      <c r="AN2466">
        <v>0</v>
      </c>
      <c r="AO2466">
        <v>0</v>
      </c>
      <c r="AP2466">
        <v>0</v>
      </c>
    </row>
    <row r="2467" spans="1:42" x14ac:dyDescent="0.2">
      <c r="A2467" t="s">
        <v>1829</v>
      </c>
      <c r="B2467" t="s">
        <v>1829</v>
      </c>
      <c r="C2467" t="s">
        <v>1829</v>
      </c>
      <c r="D2467" t="s">
        <v>1829</v>
      </c>
      <c r="E2467" t="s">
        <v>1829</v>
      </c>
      <c r="F2467" t="s">
        <v>1829</v>
      </c>
      <c r="G2467" t="s">
        <v>1829</v>
      </c>
      <c r="H2467" t="s">
        <v>1829</v>
      </c>
      <c r="I2467" t="s">
        <v>1829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0</v>
      </c>
      <c r="AG2467">
        <v>0</v>
      </c>
      <c r="AH2467">
        <v>0</v>
      </c>
      <c r="AI2467">
        <v>0</v>
      </c>
      <c r="AJ2467">
        <v>0</v>
      </c>
      <c r="AK2467">
        <v>0</v>
      </c>
      <c r="AL2467">
        <v>0</v>
      </c>
      <c r="AM2467">
        <v>0</v>
      </c>
      <c r="AN2467">
        <v>0</v>
      </c>
      <c r="AO2467">
        <v>0</v>
      </c>
      <c r="AP2467">
        <v>0</v>
      </c>
    </row>
    <row r="2468" spans="1:42" x14ac:dyDescent="0.2">
      <c r="A2468" t="s">
        <v>1829</v>
      </c>
      <c r="B2468" t="s">
        <v>1829</v>
      </c>
      <c r="C2468" t="s">
        <v>1829</v>
      </c>
      <c r="D2468" t="s">
        <v>1829</v>
      </c>
      <c r="E2468" t="s">
        <v>1829</v>
      </c>
      <c r="F2468" t="s">
        <v>1829</v>
      </c>
      <c r="G2468" t="s">
        <v>1829</v>
      </c>
      <c r="H2468" t="s">
        <v>1829</v>
      </c>
      <c r="I2468" t="s">
        <v>1829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0</v>
      </c>
      <c r="AF2468">
        <v>0</v>
      </c>
      <c r="AG2468">
        <v>0</v>
      </c>
      <c r="AH2468">
        <v>0</v>
      </c>
      <c r="AI2468">
        <v>0</v>
      </c>
      <c r="AJ2468">
        <v>0</v>
      </c>
      <c r="AK2468">
        <v>0</v>
      </c>
      <c r="AL2468">
        <v>0</v>
      </c>
      <c r="AM2468">
        <v>0</v>
      </c>
      <c r="AN2468">
        <v>0</v>
      </c>
      <c r="AO2468">
        <v>0</v>
      </c>
      <c r="AP2468">
        <v>0</v>
      </c>
    </row>
    <row r="2469" spans="1:42" x14ac:dyDescent="0.2">
      <c r="A2469" t="s">
        <v>1829</v>
      </c>
      <c r="B2469" t="s">
        <v>1829</v>
      </c>
      <c r="C2469" t="s">
        <v>1829</v>
      </c>
      <c r="D2469" t="s">
        <v>1829</v>
      </c>
      <c r="E2469" t="s">
        <v>1829</v>
      </c>
      <c r="F2469" t="s">
        <v>1829</v>
      </c>
      <c r="G2469" t="s">
        <v>1829</v>
      </c>
      <c r="H2469" t="s">
        <v>1829</v>
      </c>
      <c r="I2469" t="s">
        <v>1829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0</v>
      </c>
      <c r="AG2469">
        <v>0</v>
      </c>
      <c r="AH2469">
        <v>0</v>
      </c>
      <c r="AI2469">
        <v>0</v>
      </c>
      <c r="AJ2469">
        <v>0</v>
      </c>
      <c r="AK2469">
        <v>0</v>
      </c>
      <c r="AL2469">
        <v>0</v>
      </c>
      <c r="AM2469">
        <v>0</v>
      </c>
      <c r="AN2469">
        <v>0</v>
      </c>
      <c r="AO2469">
        <v>0</v>
      </c>
      <c r="AP2469">
        <v>0</v>
      </c>
    </row>
    <row r="2470" spans="1:42" x14ac:dyDescent="0.2">
      <c r="A2470" t="s">
        <v>1829</v>
      </c>
      <c r="B2470" t="s">
        <v>1829</v>
      </c>
      <c r="C2470" t="s">
        <v>1829</v>
      </c>
      <c r="D2470" t="s">
        <v>1829</v>
      </c>
      <c r="E2470" t="s">
        <v>1829</v>
      </c>
      <c r="F2470" t="s">
        <v>1829</v>
      </c>
      <c r="G2470" t="s">
        <v>1829</v>
      </c>
      <c r="H2470" t="s">
        <v>1829</v>
      </c>
      <c r="I2470" t="s">
        <v>1829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0</v>
      </c>
      <c r="AG2470">
        <v>0</v>
      </c>
      <c r="AH2470">
        <v>0</v>
      </c>
      <c r="AI2470">
        <v>0</v>
      </c>
      <c r="AJ2470">
        <v>0</v>
      </c>
      <c r="AK2470">
        <v>0</v>
      </c>
      <c r="AL2470">
        <v>0</v>
      </c>
      <c r="AM2470">
        <v>0</v>
      </c>
      <c r="AN2470">
        <v>0</v>
      </c>
      <c r="AO2470">
        <v>0</v>
      </c>
      <c r="AP2470">
        <v>0</v>
      </c>
    </row>
    <row r="2471" spans="1:42" x14ac:dyDescent="0.2">
      <c r="A2471" t="s">
        <v>1829</v>
      </c>
      <c r="B2471" t="s">
        <v>1829</v>
      </c>
      <c r="C2471" t="s">
        <v>1829</v>
      </c>
      <c r="D2471" t="s">
        <v>1829</v>
      </c>
      <c r="E2471" t="s">
        <v>1829</v>
      </c>
      <c r="F2471" t="s">
        <v>1829</v>
      </c>
      <c r="G2471" t="s">
        <v>1829</v>
      </c>
      <c r="H2471" t="s">
        <v>1829</v>
      </c>
      <c r="I2471" t="s">
        <v>1829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0</v>
      </c>
      <c r="AE2471">
        <v>0</v>
      </c>
      <c r="AF2471">
        <v>0</v>
      </c>
      <c r="AG2471">
        <v>0</v>
      </c>
      <c r="AH2471">
        <v>0</v>
      </c>
      <c r="AI2471">
        <v>0</v>
      </c>
      <c r="AJ2471">
        <v>0</v>
      </c>
      <c r="AK2471">
        <v>0</v>
      </c>
      <c r="AL2471">
        <v>0</v>
      </c>
      <c r="AM2471">
        <v>0</v>
      </c>
      <c r="AN2471">
        <v>0</v>
      </c>
      <c r="AO2471">
        <v>0</v>
      </c>
      <c r="AP2471">
        <v>0</v>
      </c>
    </row>
    <row r="2472" spans="1:42" x14ac:dyDescent="0.2">
      <c r="A2472" t="s">
        <v>1829</v>
      </c>
      <c r="B2472" t="s">
        <v>1829</v>
      </c>
      <c r="C2472" t="s">
        <v>1829</v>
      </c>
      <c r="D2472" t="s">
        <v>1829</v>
      </c>
      <c r="E2472" t="s">
        <v>1829</v>
      </c>
      <c r="F2472" t="s">
        <v>1829</v>
      </c>
      <c r="G2472" t="s">
        <v>1829</v>
      </c>
      <c r="H2472" t="s">
        <v>1829</v>
      </c>
      <c r="I2472" t="s">
        <v>1829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  <c r="AG2472">
        <v>0</v>
      </c>
      <c r="AH2472">
        <v>0</v>
      </c>
      <c r="AI2472">
        <v>0</v>
      </c>
      <c r="AJ2472">
        <v>0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</row>
    <row r="2473" spans="1:42" x14ac:dyDescent="0.2">
      <c r="A2473" t="s">
        <v>1829</v>
      </c>
      <c r="B2473" t="s">
        <v>1829</v>
      </c>
      <c r="C2473" t="s">
        <v>1829</v>
      </c>
      <c r="D2473" t="s">
        <v>1829</v>
      </c>
      <c r="E2473" t="s">
        <v>1829</v>
      </c>
      <c r="F2473" t="s">
        <v>1829</v>
      </c>
      <c r="G2473" t="s">
        <v>1829</v>
      </c>
      <c r="H2473" t="s">
        <v>1829</v>
      </c>
      <c r="I2473" t="s">
        <v>1829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>
        <v>0</v>
      </c>
      <c r="AH2473">
        <v>0</v>
      </c>
      <c r="AI2473">
        <v>0</v>
      </c>
      <c r="AJ2473">
        <v>0</v>
      </c>
      <c r="AK2473">
        <v>0</v>
      </c>
      <c r="AL2473">
        <v>0</v>
      </c>
      <c r="AM2473">
        <v>0</v>
      </c>
      <c r="AN2473">
        <v>0</v>
      </c>
      <c r="AO2473">
        <v>0</v>
      </c>
      <c r="AP2473">
        <v>0</v>
      </c>
    </row>
    <row r="2474" spans="1:42" x14ac:dyDescent="0.2">
      <c r="A2474" t="s">
        <v>1829</v>
      </c>
      <c r="B2474" t="s">
        <v>1829</v>
      </c>
      <c r="C2474" t="s">
        <v>1829</v>
      </c>
      <c r="D2474" t="s">
        <v>1829</v>
      </c>
      <c r="E2474" t="s">
        <v>1829</v>
      </c>
      <c r="F2474" t="s">
        <v>1829</v>
      </c>
      <c r="G2474" t="s">
        <v>1829</v>
      </c>
      <c r="H2474" t="s">
        <v>1829</v>
      </c>
      <c r="I2474" t="s">
        <v>1829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0</v>
      </c>
      <c r="AE2474">
        <v>0</v>
      </c>
      <c r="AF2474">
        <v>0</v>
      </c>
      <c r="AG2474">
        <v>0</v>
      </c>
      <c r="AH2474">
        <v>0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0</v>
      </c>
      <c r="AP2474">
        <v>0</v>
      </c>
    </row>
    <row r="2475" spans="1:42" x14ac:dyDescent="0.2">
      <c r="A2475" t="s">
        <v>1829</v>
      </c>
      <c r="B2475" t="s">
        <v>1829</v>
      </c>
      <c r="C2475" t="s">
        <v>1829</v>
      </c>
      <c r="D2475" t="s">
        <v>1829</v>
      </c>
      <c r="E2475" t="s">
        <v>1829</v>
      </c>
      <c r="F2475" t="s">
        <v>1829</v>
      </c>
      <c r="G2475" t="s">
        <v>1829</v>
      </c>
      <c r="H2475" t="s">
        <v>1829</v>
      </c>
      <c r="I2475" t="s">
        <v>1829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  <c r="AG2475">
        <v>0</v>
      </c>
      <c r="AH2475">
        <v>0</v>
      </c>
      <c r="AI2475">
        <v>0</v>
      </c>
      <c r="AJ2475">
        <v>0</v>
      </c>
      <c r="AK2475">
        <v>0</v>
      </c>
      <c r="AL2475">
        <v>0</v>
      </c>
      <c r="AM2475">
        <v>0</v>
      </c>
      <c r="AN2475">
        <v>0</v>
      </c>
      <c r="AO2475">
        <v>0</v>
      </c>
      <c r="AP2475">
        <v>0</v>
      </c>
    </row>
    <row r="2476" spans="1:42" x14ac:dyDescent="0.2">
      <c r="A2476" t="s">
        <v>1829</v>
      </c>
      <c r="B2476" t="s">
        <v>1829</v>
      </c>
      <c r="C2476" t="s">
        <v>1829</v>
      </c>
      <c r="D2476" t="s">
        <v>1829</v>
      </c>
      <c r="E2476" t="s">
        <v>1829</v>
      </c>
      <c r="F2476" t="s">
        <v>1829</v>
      </c>
      <c r="G2476" t="s">
        <v>1829</v>
      </c>
      <c r="H2476" t="s">
        <v>1829</v>
      </c>
      <c r="I2476" t="s">
        <v>1829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  <c r="AB2476">
        <v>0</v>
      </c>
      <c r="AC2476">
        <v>0</v>
      </c>
      <c r="AD2476">
        <v>0</v>
      </c>
      <c r="AE2476">
        <v>0</v>
      </c>
      <c r="AF2476">
        <v>0</v>
      </c>
      <c r="AG2476">
        <v>0</v>
      </c>
      <c r="AH2476">
        <v>0</v>
      </c>
      <c r="AI2476">
        <v>0</v>
      </c>
      <c r="AJ2476">
        <v>0</v>
      </c>
      <c r="AK2476">
        <v>0</v>
      </c>
      <c r="AL2476">
        <v>0</v>
      </c>
      <c r="AM2476">
        <v>0</v>
      </c>
      <c r="AN2476">
        <v>0</v>
      </c>
      <c r="AO2476">
        <v>0</v>
      </c>
      <c r="AP2476">
        <v>0</v>
      </c>
    </row>
    <row r="2477" spans="1:42" x14ac:dyDescent="0.2">
      <c r="A2477" t="s">
        <v>1829</v>
      </c>
      <c r="B2477" t="s">
        <v>1829</v>
      </c>
      <c r="C2477" t="s">
        <v>1829</v>
      </c>
      <c r="D2477" t="s">
        <v>1829</v>
      </c>
      <c r="E2477" t="s">
        <v>1829</v>
      </c>
      <c r="F2477" t="s">
        <v>1829</v>
      </c>
      <c r="G2477" t="s">
        <v>1829</v>
      </c>
      <c r="H2477" t="s">
        <v>1829</v>
      </c>
      <c r="I2477" t="s">
        <v>1829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  <c r="AG2477">
        <v>0</v>
      </c>
      <c r="AH2477">
        <v>0</v>
      </c>
      <c r="AI2477">
        <v>0</v>
      </c>
      <c r="AJ2477">
        <v>0</v>
      </c>
      <c r="AK2477">
        <v>0</v>
      </c>
      <c r="AL2477">
        <v>0</v>
      </c>
      <c r="AM2477">
        <v>0</v>
      </c>
      <c r="AN2477">
        <v>0</v>
      </c>
      <c r="AO2477">
        <v>0</v>
      </c>
      <c r="AP2477">
        <v>0</v>
      </c>
    </row>
    <row r="2478" spans="1:42" x14ac:dyDescent="0.2">
      <c r="A2478" t="s">
        <v>1829</v>
      </c>
      <c r="B2478" t="s">
        <v>1829</v>
      </c>
      <c r="C2478" t="s">
        <v>1829</v>
      </c>
      <c r="D2478" t="s">
        <v>1829</v>
      </c>
      <c r="E2478" t="s">
        <v>1829</v>
      </c>
      <c r="F2478" t="s">
        <v>1829</v>
      </c>
      <c r="G2478" t="s">
        <v>1829</v>
      </c>
      <c r="H2478" t="s">
        <v>1829</v>
      </c>
      <c r="I2478" t="s">
        <v>1829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0</v>
      </c>
      <c r="AF2478">
        <v>0</v>
      </c>
      <c r="AG2478">
        <v>0</v>
      </c>
      <c r="AH2478">
        <v>0</v>
      </c>
      <c r="AI2478">
        <v>0</v>
      </c>
      <c r="AJ2478">
        <v>0</v>
      </c>
      <c r="AK2478">
        <v>0</v>
      </c>
      <c r="AL2478">
        <v>0</v>
      </c>
      <c r="AM2478">
        <v>0</v>
      </c>
      <c r="AN2478">
        <v>0</v>
      </c>
      <c r="AO2478">
        <v>0</v>
      </c>
      <c r="AP2478">
        <v>0</v>
      </c>
    </row>
    <row r="2479" spans="1:42" x14ac:dyDescent="0.2">
      <c r="A2479" t="s">
        <v>1829</v>
      </c>
      <c r="B2479" t="s">
        <v>1829</v>
      </c>
      <c r="C2479" t="s">
        <v>1829</v>
      </c>
      <c r="D2479" t="s">
        <v>1829</v>
      </c>
      <c r="E2479" t="s">
        <v>1829</v>
      </c>
      <c r="F2479" t="s">
        <v>1829</v>
      </c>
      <c r="G2479" t="s">
        <v>1829</v>
      </c>
      <c r="H2479" t="s">
        <v>1829</v>
      </c>
      <c r="I2479" t="s">
        <v>1829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>
        <v>0</v>
      </c>
      <c r="AH2479">
        <v>0</v>
      </c>
      <c r="AI2479">
        <v>0</v>
      </c>
      <c r="AJ2479">
        <v>0</v>
      </c>
      <c r="AK2479">
        <v>0</v>
      </c>
      <c r="AL2479">
        <v>0</v>
      </c>
      <c r="AM2479">
        <v>0</v>
      </c>
      <c r="AN2479">
        <v>0</v>
      </c>
      <c r="AO2479">
        <v>0</v>
      </c>
      <c r="AP2479">
        <v>0</v>
      </c>
    </row>
    <row r="2480" spans="1:42" x14ac:dyDescent="0.2">
      <c r="A2480" t="s">
        <v>1829</v>
      </c>
      <c r="B2480" t="s">
        <v>1829</v>
      </c>
      <c r="C2480" t="s">
        <v>1829</v>
      </c>
      <c r="D2480" t="s">
        <v>1829</v>
      </c>
      <c r="E2480" t="s">
        <v>1829</v>
      </c>
      <c r="F2480" t="s">
        <v>1829</v>
      </c>
      <c r="G2480" t="s">
        <v>1829</v>
      </c>
      <c r="H2480" t="s">
        <v>1829</v>
      </c>
      <c r="I2480" t="s">
        <v>1829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0</v>
      </c>
      <c r="AG2480">
        <v>0</v>
      </c>
      <c r="AH2480">
        <v>0</v>
      </c>
      <c r="AI2480">
        <v>0</v>
      </c>
      <c r="AJ2480">
        <v>0</v>
      </c>
      <c r="AK2480">
        <v>0</v>
      </c>
      <c r="AL2480">
        <v>0</v>
      </c>
      <c r="AM2480">
        <v>0</v>
      </c>
      <c r="AN2480">
        <v>0</v>
      </c>
      <c r="AO2480">
        <v>0</v>
      </c>
      <c r="AP2480">
        <v>0</v>
      </c>
    </row>
    <row r="2481" spans="1:42" x14ac:dyDescent="0.2">
      <c r="A2481" t="s">
        <v>1829</v>
      </c>
      <c r="B2481" t="s">
        <v>1829</v>
      </c>
      <c r="C2481" t="s">
        <v>1829</v>
      </c>
      <c r="D2481" t="s">
        <v>1829</v>
      </c>
      <c r="E2481" t="s">
        <v>1829</v>
      </c>
      <c r="F2481" t="s">
        <v>1829</v>
      </c>
      <c r="G2481" t="s">
        <v>1829</v>
      </c>
      <c r="H2481" t="s">
        <v>1829</v>
      </c>
      <c r="I2481" t="s">
        <v>1829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0</v>
      </c>
      <c r="AG2481">
        <v>0</v>
      </c>
      <c r="AH2481">
        <v>0</v>
      </c>
      <c r="AI2481">
        <v>0</v>
      </c>
      <c r="AJ2481">
        <v>0</v>
      </c>
      <c r="AK2481">
        <v>0</v>
      </c>
      <c r="AL2481">
        <v>0</v>
      </c>
      <c r="AM2481">
        <v>0</v>
      </c>
      <c r="AN2481">
        <v>0</v>
      </c>
      <c r="AO2481">
        <v>0</v>
      </c>
      <c r="AP2481">
        <v>0</v>
      </c>
    </row>
    <row r="2482" spans="1:42" x14ac:dyDescent="0.2">
      <c r="A2482" t="s">
        <v>1829</v>
      </c>
      <c r="B2482" t="s">
        <v>1829</v>
      </c>
      <c r="C2482" t="s">
        <v>1829</v>
      </c>
      <c r="D2482" t="s">
        <v>1829</v>
      </c>
      <c r="E2482" t="s">
        <v>1829</v>
      </c>
      <c r="F2482" t="s">
        <v>1829</v>
      </c>
      <c r="G2482" t="s">
        <v>1829</v>
      </c>
      <c r="H2482" t="s">
        <v>1829</v>
      </c>
      <c r="I2482" t="s">
        <v>1829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>
        <v>0</v>
      </c>
      <c r="AH2482">
        <v>0</v>
      </c>
      <c r="AI2482">
        <v>0</v>
      </c>
      <c r="AJ2482">
        <v>0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>
        <v>0</v>
      </c>
    </row>
    <row r="2483" spans="1:42" x14ac:dyDescent="0.2">
      <c r="A2483" t="s">
        <v>1829</v>
      </c>
      <c r="B2483" t="s">
        <v>1829</v>
      </c>
      <c r="C2483" t="s">
        <v>1829</v>
      </c>
      <c r="D2483" t="s">
        <v>1829</v>
      </c>
      <c r="E2483" t="s">
        <v>1829</v>
      </c>
      <c r="F2483" t="s">
        <v>1829</v>
      </c>
      <c r="G2483" t="s">
        <v>1829</v>
      </c>
      <c r="H2483" t="s">
        <v>1829</v>
      </c>
      <c r="I2483" t="s">
        <v>1829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0</v>
      </c>
      <c r="AG2483">
        <v>0</v>
      </c>
      <c r="AH2483">
        <v>0</v>
      </c>
      <c r="AI2483">
        <v>0</v>
      </c>
      <c r="AJ2483">
        <v>0</v>
      </c>
      <c r="AK2483">
        <v>0</v>
      </c>
      <c r="AL2483">
        <v>0</v>
      </c>
      <c r="AM2483">
        <v>0</v>
      </c>
      <c r="AN2483">
        <v>0</v>
      </c>
      <c r="AO2483">
        <v>0</v>
      </c>
      <c r="AP2483">
        <v>0</v>
      </c>
    </row>
    <row r="2484" spans="1:42" x14ac:dyDescent="0.2">
      <c r="A2484" t="s">
        <v>1829</v>
      </c>
      <c r="B2484" t="s">
        <v>1829</v>
      </c>
      <c r="C2484" t="s">
        <v>1829</v>
      </c>
      <c r="D2484" t="s">
        <v>1829</v>
      </c>
      <c r="E2484" t="s">
        <v>1829</v>
      </c>
      <c r="F2484" t="s">
        <v>1829</v>
      </c>
      <c r="G2484" t="s">
        <v>1829</v>
      </c>
      <c r="H2484" t="s">
        <v>1829</v>
      </c>
      <c r="I2484" t="s">
        <v>1829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v>0</v>
      </c>
      <c r="AH2484">
        <v>0</v>
      </c>
      <c r="AI2484">
        <v>0</v>
      </c>
      <c r="AJ2484">
        <v>0</v>
      </c>
      <c r="AK2484">
        <v>0</v>
      </c>
      <c r="AL2484">
        <v>0</v>
      </c>
      <c r="AM2484">
        <v>0</v>
      </c>
      <c r="AN2484">
        <v>0</v>
      </c>
      <c r="AO2484">
        <v>0</v>
      </c>
      <c r="AP2484">
        <v>0</v>
      </c>
    </row>
    <row r="2485" spans="1:42" x14ac:dyDescent="0.2">
      <c r="A2485" t="s">
        <v>1829</v>
      </c>
      <c r="B2485" t="s">
        <v>1829</v>
      </c>
      <c r="C2485" t="s">
        <v>1829</v>
      </c>
      <c r="D2485" t="s">
        <v>1829</v>
      </c>
      <c r="E2485" t="s">
        <v>1829</v>
      </c>
      <c r="F2485" t="s">
        <v>1829</v>
      </c>
      <c r="G2485" t="s">
        <v>1829</v>
      </c>
      <c r="H2485" t="s">
        <v>1829</v>
      </c>
      <c r="I2485" t="s">
        <v>1829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0</v>
      </c>
      <c r="AG2485">
        <v>0</v>
      </c>
      <c r="AH2485">
        <v>0</v>
      </c>
      <c r="AI2485">
        <v>0</v>
      </c>
      <c r="AJ2485">
        <v>0</v>
      </c>
      <c r="AK2485">
        <v>0</v>
      </c>
      <c r="AL2485">
        <v>0</v>
      </c>
      <c r="AM2485">
        <v>0</v>
      </c>
      <c r="AN2485">
        <v>0</v>
      </c>
      <c r="AO2485">
        <v>0</v>
      </c>
      <c r="AP2485">
        <v>0</v>
      </c>
    </row>
    <row r="2486" spans="1:42" x14ac:dyDescent="0.2">
      <c r="A2486" t="s">
        <v>1829</v>
      </c>
      <c r="B2486" t="s">
        <v>1829</v>
      </c>
      <c r="C2486" t="s">
        <v>1829</v>
      </c>
      <c r="D2486" t="s">
        <v>1829</v>
      </c>
      <c r="E2486" t="s">
        <v>1829</v>
      </c>
      <c r="F2486" t="s">
        <v>1829</v>
      </c>
      <c r="G2486" t="s">
        <v>1829</v>
      </c>
      <c r="H2486" t="s">
        <v>1829</v>
      </c>
      <c r="I2486" t="s">
        <v>1829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0</v>
      </c>
      <c r="AG2486">
        <v>0</v>
      </c>
      <c r="AH2486">
        <v>0</v>
      </c>
      <c r="AI2486">
        <v>0</v>
      </c>
      <c r="AJ2486">
        <v>0</v>
      </c>
      <c r="AK2486">
        <v>0</v>
      </c>
      <c r="AL2486">
        <v>0</v>
      </c>
      <c r="AM2486">
        <v>0</v>
      </c>
      <c r="AN2486">
        <v>0</v>
      </c>
      <c r="AO2486">
        <v>0</v>
      </c>
      <c r="AP2486">
        <v>0</v>
      </c>
    </row>
    <row r="2487" spans="1:42" x14ac:dyDescent="0.2">
      <c r="A2487" t="s">
        <v>1829</v>
      </c>
      <c r="B2487" t="s">
        <v>1829</v>
      </c>
      <c r="C2487" t="s">
        <v>1829</v>
      </c>
      <c r="D2487" t="s">
        <v>1829</v>
      </c>
      <c r="E2487" t="s">
        <v>1829</v>
      </c>
      <c r="F2487" t="s">
        <v>1829</v>
      </c>
      <c r="G2487" t="s">
        <v>1829</v>
      </c>
      <c r="H2487" t="s">
        <v>1829</v>
      </c>
      <c r="I2487" t="s">
        <v>1829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0</v>
      </c>
      <c r="AG2487">
        <v>0</v>
      </c>
      <c r="AH2487">
        <v>0</v>
      </c>
      <c r="AI2487">
        <v>0</v>
      </c>
      <c r="AJ2487">
        <v>0</v>
      </c>
      <c r="AK2487">
        <v>0</v>
      </c>
      <c r="AL2487">
        <v>0</v>
      </c>
      <c r="AM2487">
        <v>0</v>
      </c>
      <c r="AN2487">
        <v>0</v>
      </c>
      <c r="AO2487">
        <v>0</v>
      </c>
      <c r="AP2487">
        <v>0</v>
      </c>
    </row>
    <row r="2488" spans="1:42" x14ac:dyDescent="0.2">
      <c r="A2488" t="s">
        <v>1829</v>
      </c>
      <c r="B2488" t="s">
        <v>1829</v>
      </c>
      <c r="C2488" t="s">
        <v>1829</v>
      </c>
      <c r="D2488" t="s">
        <v>1829</v>
      </c>
      <c r="E2488" t="s">
        <v>1829</v>
      </c>
      <c r="F2488" t="s">
        <v>1829</v>
      </c>
      <c r="G2488" t="s">
        <v>1829</v>
      </c>
      <c r="H2488" t="s">
        <v>1829</v>
      </c>
      <c r="I2488" t="s">
        <v>1829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v>0</v>
      </c>
      <c r="AH2488">
        <v>0</v>
      </c>
      <c r="AI2488">
        <v>0</v>
      </c>
      <c r="AJ2488">
        <v>0</v>
      </c>
      <c r="AK2488">
        <v>0</v>
      </c>
      <c r="AL2488">
        <v>0</v>
      </c>
      <c r="AM2488">
        <v>0</v>
      </c>
      <c r="AN2488">
        <v>0</v>
      </c>
      <c r="AO2488">
        <v>0</v>
      </c>
      <c r="AP2488">
        <v>0</v>
      </c>
    </row>
    <row r="2489" spans="1:42" x14ac:dyDescent="0.2">
      <c r="A2489" t="s">
        <v>1829</v>
      </c>
      <c r="B2489" t="s">
        <v>1829</v>
      </c>
      <c r="C2489" t="s">
        <v>1829</v>
      </c>
      <c r="D2489" t="s">
        <v>1829</v>
      </c>
      <c r="E2489" t="s">
        <v>1829</v>
      </c>
      <c r="F2489" t="s">
        <v>1829</v>
      </c>
      <c r="G2489" t="s">
        <v>1829</v>
      </c>
      <c r="H2489" t="s">
        <v>1829</v>
      </c>
      <c r="I2489" t="s">
        <v>1829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>
        <v>0</v>
      </c>
      <c r="AH2489">
        <v>0</v>
      </c>
      <c r="AI2489">
        <v>0</v>
      </c>
      <c r="AJ2489">
        <v>0</v>
      </c>
      <c r="AK2489">
        <v>0</v>
      </c>
      <c r="AL2489">
        <v>0</v>
      </c>
      <c r="AM2489">
        <v>0</v>
      </c>
      <c r="AN2489">
        <v>0</v>
      </c>
      <c r="AO2489">
        <v>0</v>
      </c>
      <c r="AP2489">
        <v>0</v>
      </c>
    </row>
    <row r="2490" spans="1:42" x14ac:dyDescent="0.2">
      <c r="A2490" t="s">
        <v>1829</v>
      </c>
      <c r="B2490" t="s">
        <v>1829</v>
      </c>
      <c r="C2490" t="s">
        <v>1829</v>
      </c>
      <c r="D2490" t="s">
        <v>1829</v>
      </c>
      <c r="E2490" t="s">
        <v>1829</v>
      </c>
      <c r="F2490" t="s">
        <v>1829</v>
      </c>
      <c r="G2490" t="s">
        <v>1829</v>
      </c>
      <c r="H2490" t="s">
        <v>1829</v>
      </c>
      <c r="I2490" t="s">
        <v>1829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v>0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>
        <v>0</v>
      </c>
    </row>
    <row r="2491" spans="1:42" x14ac:dyDescent="0.2">
      <c r="A2491" t="s">
        <v>1829</v>
      </c>
      <c r="B2491" t="s">
        <v>1829</v>
      </c>
      <c r="C2491" t="s">
        <v>1829</v>
      </c>
      <c r="D2491" t="s">
        <v>1829</v>
      </c>
      <c r="E2491" t="s">
        <v>1829</v>
      </c>
      <c r="F2491" t="s">
        <v>1829</v>
      </c>
      <c r="G2491" t="s">
        <v>1829</v>
      </c>
      <c r="H2491" t="s">
        <v>1829</v>
      </c>
      <c r="I2491" t="s">
        <v>1829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>
        <v>0</v>
      </c>
      <c r="AH2491">
        <v>0</v>
      </c>
      <c r="AI2491">
        <v>0</v>
      </c>
      <c r="AJ2491">
        <v>0</v>
      </c>
      <c r="AK2491">
        <v>0</v>
      </c>
      <c r="AL2491">
        <v>0</v>
      </c>
      <c r="AM2491">
        <v>0</v>
      </c>
      <c r="AN2491">
        <v>0</v>
      </c>
      <c r="AO2491">
        <v>0</v>
      </c>
      <c r="AP2491">
        <v>0</v>
      </c>
    </row>
    <row r="2492" spans="1:42" x14ac:dyDescent="0.2">
      <c r="A2492" t="s">
        <v>1829</v>
      </c>
      <c r="B2492" t="s">
        <v>1829</v>
      </c>
      <c r="C2492" t="s">
        <v>1829</v>
      </c>
      <c r="D2492" t="s">
        <v>1829</v>
      </c>
      <c r="E2492" t="s">
        <v>1829</v>
      </c>
      <c r="F2492" t="s">
        <v>1829</v>
      </c>
      <c r="G2492" t="s">
        <v>1829</v>
      </c>
      <c r="H2492" t="s">
        <v>1829</v>
      </c>
      <c r="I2492" t="s">
        <v>1829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0</v>
      </c>
      <c r="AG2492">
        <v>0</v>
      </c>
      <c r="AH2492">
        <v>0</v>
      </c>
      <c r="AI2492">
        <v>0</v>
      </c>
      <c r="AJ2492">
        <v>0</v>
      </c>
      <c r="AK2492">
        <v>0</v>
      </c>
      <c r="AL2492">
        <v>0</v>
      </c>
      <c r="AM2492">
        <v>0</v>
      </c>
      <c r="AN2492">
        <v>0</v>
      </c>
      <c r="AO2492">
        <v>0</v>
      </c>
      <c r="AP2492">
        <v>0</v>
      </c>
    </row>
    <row r="2493" spans="1:42" x14ac:dyDescent="0.2">
      <c r="A2493" t="s">
        <v>1829</v>
      </c>
      <c r="B2493" t="s">
        <v>1829</v>
      </c>
      <c r="C2493" t="s">
        <v>1829</v>
      </c>
      <c r="D2493" t="s">
        <v>1829</v>
      </c>
      <c r="E2493" t="s">
        <v>1829</v>
      </c>
      <c r="F2493" t="s">
        <v>1829</v>
      </c>
      <c r="G2493" t="s">
        <v>1829</v>
      </c>
      <c r="H2493" t="s">
        <v>1829</v>
      </c>
      <c r="I2493" t="s">
        <v>1829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>
        <v>0</v>
      </c>
      <c r="AH2493">
        <v>0</v>
      </c>
      <c r="AI2493">
        <v>0</v>
      </c>
      <c r="AJ2493">
        <v>0</v>
      </c>
      <c r="AK2493">
        <v>0</v>
      </c>
      <c r="AL2493">
        <v>0</v>
      </c>
      <c r="AM2493">
        <v>0</v>
      </c>
      <c r="AN2493">
        <v>0</v>
      </c>
      <c r="AO2493">
        <v>0</v>
      </c>
      <c r="AP2493">
        <v>0</v>
      </c>
    </row>
    <row r="2494" spans="1:42" x14ac:dyDescent="0.2">
      <c r="A2494" t="s">
        <v>1829</v>
      </c>
      <c r="B2494" t="s">
        <v>1829</v>
      </c>
      <c r="C2494" t="s">
        <v>1829</v>
      </c>
      <c r="D2494" t="s">
        <v>1829</v>
      </c>
      <c r="E2494" t="s">
        <v>1829</v>
      </c>
      <c r="F2494" t="s">
        <v>1829</v>
      </c>
      <c r="G2494" t="s">
        <v>1829</v>
      </c>
      <c r="H2494" t="s">
        <v>1829</v>
      </c>
      <c r="I2494" t="s">
        <v>1829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</v>
      </c>
      <c r="AF2494">
        <v>0</v>
      </c>
      <c r="AG2494">
        <v>0</v>
      </c>
      <c r="AH2494">
        <v>0</v>
      </c>
      <c r="AI2494">
        <v>0</v>
      </c>
      <c r="AJ2494">
        <v>0</v>
      </c>
      <c r="AK2494">
        <v>0</v>
      </c>
      <c r="AL2494">
        <v>0</v>
      </c>
      <c r="AM2494">
        <v>0</v>
      </c>
      <c r="AN2494">
        <v>0</v>
      </c>
      <c r="AO2494">
        <v>0</v>
      </c>
      <c r="AP2494">
        <v>0</v>
      </c>
    </row>
    <row r="2495" spans="1:42" x14ac:dyDescent="0.2">
      <c r="A2495" t="s">
        <v>1829</v>
      </c>
      <c r="B2495" t="s">
        <v>1829</v>
      </c>
      <c r="C2495" t="s">
        <v>1829</v>
      </c>
      <c r="D2495" t="s">
        <v>1829</v>
      </c>
      <c r="E2495" t="s">
        <v>1829</v>
      </c>
      <c r="F2495" t="s">
        <v>1829</v>
      </c>
      <c r="G2495" t="s">
        <v>1829</v>
      </c>
      <c r="H2495" t="s">
        <v>1829</v>
      </c>
      <c r="I2495" t="s">
        <v>1829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0</v>
      </c>
      <c r="AG2495">
        <v>0</v>
      </c>
      <c r="AH2495">
        <v>0</v>
      </c>
      <c r="AI2495">
        <v>0</v>
      </c>
      <c r="AJ2495">
        <v>0</v>
      </c>
      <c r="AK2495">
        <v>0</v>
      </c>
      <c r="AL2495">
        <v>0</v>
      </c>
      <c r="AM2495">
        <v>0</v>
      </c>
      <c r="AN2495">
        <v>0</v>
      </c>
      <c r="AO2495">
        <v>0</v>
      </c>
      <c r="AP2495">
        <v>0</v>
      </c>
    </row>
    <row r="2496" spans="1:42" x14ac:dyDescent="0.2">
      <c r="A2496" t="s">
        <v>1829</v>
      </c>
      <c r="B2496" t="s">
        <v>1829</v>
      </c>
      <c r="C2496" t="s">
        <v>1829</v>
      </c>
      <c r="D2496" t="s">
        <v>1829</v>
      </c>
      <c r="E2496" t="s">
        <v>1829</v>
      </c>
      <c r="F2496" t="s">
        <v>1829</v>
      </c>
      <c r="G2496" t="s">
        <v>1829</v>
      </c>
      <c r="H2496" t="s">
        <v>1829</v>
      </c>
      <c r="I2496" t="s">
        <v>1829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0</v>
      </c>
      <c r="AG2496">
        <v>0</v>
      </c>
      <c r="AH2496">
        <v>0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0</v>
      </c>
      <c r="AO2496">
        <v>0</v>
      </c>
      <c r="AP2496">
        <v>0</v>
      </c>
    </row>
    <row r="2497" spans="1:42" x14ac:dyDescent="0.2">
      <c r="A2497" t="s">
        <v>1829</v>
      </c>
      <c r="B2497" t="s">
        <v>1829</v>
      </c>
      <c r="C2497" t="s">
        <v>1829</v>
      </c>
      <c r="D2497" t="s">
        <v>1829</v>
      </c>
      <c r="E2497" t="s">
        <v>1829</v>
      </c>
      <c r="F2497" t="s">
        <v>1829</v>
      </c>
      <c r="G2497" t="s">
        <v>1829</v>
      </c>
      <c r="H2497" t="s">
        <v>1829</v>
      </c>
      <c r="I2497" t="s">
        <v>1829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  <c r="AG2497">
        <v>0</v>
      </c>
      <c r="AH2497">
        <v>0</v>
      </c>
      <c r="AI2497">
        <v>0</v>
      </c>
      <c r="AJ2497">
        <v>0</v>
      </c>
      <c r="AK2497">
        <v>0</v>
      </c>
      <c r="AL2497">
        <v>0</v>
      </c>
      <c r="AM2497">
        <v>0</v>
      </c>
      <c r="AN2497">
        <v>0</v>
      </c>
      <c r="AO2497">
        <v>0</v>
      </c>
      <c r="AP2497">
        <v>0</v>
      </c>
    </row>
    <row r="2498" spans="1:42" x14ac:dyDescent="0.2">
      <c r="A2498" t="s">
        <v>1829</v>
      </c>
      <c r="B2498" t="s">
        <v>1829</v>
      </c>
      <c r="C2498" t="s">
        <v>1829</v>
      </c>
      <c r="D2498" t="s">
        <v>1829</v>
      </c>
      <c r="E2498" t="s">
        <v>1829</v>
      </c>
      <c r="F2498" t="s">
        <v>1829</v>
      </c>
      <c r="G2498" t="s">
        <v>1829</v>
      </c>
      <c r="H2498" t="s">
        <v>1829</v>
      </c>
      <c r="I2498" t="s">
        <v>1829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>
        <v>0</v>
      </c>
      <c r="AI2498">
        <v>0</v>
      </c>
      <c r="AJ2498">
        <v>0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>
        <v>0</v>
      </c>
    </row>
    <row r="2499" spans="1:42" x14ac:dyDescent="0.2">
      <c r="A2499" t="s">
        <v>1829</v>
      </c>
      <c r="B2499" t="s">
        <v>1829</v>
      </c>
      <c r="C2499" t="s">
        <v>1829</v>
      </c>
      <c r="D2499" t="s">
        <v>1829</v>
      </c>
      <c r="E2499" t="s">
        <v>1829</v>
      </c>
      <c r="F2499" t="s">
        <v>1829</v>
      </c>
      <c r="G2499" t="s">
        <v>1829</v>
      </c>
      <c r="H2499" t="s">
        <v>1829</v>
      </c>
      <c r="I2499" t="s">
        <v>1829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0</v>
      </c>
      <c r="AG2499">
        <v>0</v>
      </c>
      <c r="AH2499">
        <v>0</v>
      </c>
      <c r="AI2499">
        <v>0</v>
      </c>
      <c r="AJ2499">
        <v>0</v>
      </c>
      <c r="AK2499">
        <v>0</v>
      </c>
      <c r="AL2499">
        <v>0</v>
      </c>
      <c r="AM2499">
        <v>0</v>
      </c>
      <c r="AN2499">
        <v>0</v>
      </c>
      <c r="AO2499">
        <v>0</v>
      </c>
      <c r="AP2499">
        <v>0</v>
      </c>
    </row>
    <row r="2500" spans="1:42" x14ac:dyDescent="0.2">
      <c r="A2500" t="s">
        <v>1829</v>
      </c>
      <c r="B2500" t="s">
        <v>1829</v>
      </c>
      <c r="C2500" t="s">
        <v>1829</v>
      </c>
      <c r="D2500" t="s">
        <v>1829</v>
      </c>
      <c r="E2500" t="s">
        <v>1829</v>
      </c>
      <c r="F2500" t="s">
        <v>1829</v>
      </c>
      <c r="G2500" t="s">
        <v>1829</v>
      </c>
      <c r="H2500" t="s">
        <v>1829</v>
      </c>
      <c r="I2500" t="s">
        <v>1829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0</v>
      </c>
      <c r="AG2500">
        <v>0</v>
      </c>
      <c r="AH2500">
        <v>0</v>
      </c>
      <c r="AI2500">
        <v>0</v>
      </c>
      <c r="AJ2500">
        <v>0</v>
      </c>
      <c r="AK2500">
        <v>0</v>
      </c>
      <c r="AL2500">
        <v>0</v>
      </c>
      <c r="AM2500">
        <v>0</v>
      </c>
      <c r="AN2500">
        <v>0</v>
      </c>
      <c r="AO2500">
        <v>0</v>
      </c>
      <c r="AP2500">
        <v>0</v>
      </c>
    </row>
    <row r="2501" spans="1:42" x14ac:dyDescent="0.2">
      <c r="A2501" t="s">
        <v>1829</v>
      </c>
      <c r="B2501" t="s">
        <v>1829</v>
      </c>
      <c r="C2501" t="s">
        <v>1829</v>
      </c>
      <c r="D2501" t="s">
        <v>1829</v>
      </c>
      <c r="E2501" t="s">
        <v>1829</v>
      </c>
      <c r="F2501" t="s">
        <v>1829</v>
      </c>
      <c r="G2501" t="s">
        <v>1829</v>
      </c>
      <c r="H2501" t="s">
        <v>1829</v>
      </c>
      <c r="I2501" t="s">
        <v>1829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0</v>
      </c>
      <c r="AG2501">
        <v>0</v>
      </c>
      <c r="AH2501">
        <v>0</v>
      </c>
      <c r="AI2501">
        <v>0</v>
      </c>
      <c r="AJ2501">
        <v>0</v>
      </c>
      <c r="AK2501">
        <v>0</v>
      </c>
      <c r="AL2501">
        <v>0</v>
      </c>
      <c r="AM2501">
        <v>0</v>
      </c>
      <c r="AN2501">
        <v>0</v>
      </c>
      <c r="AO2501">
        <v>0</v>
      </c>
      <c r="AP2501">
        <v>0</v>
      </c>
    </row>
    <row r="2502" spans="1:42" x14ac:dyDescent="0.2">
      <c r="A2502" t="s">
        <v>1829</v>
      </c>
      <c r="B2502" t="s">
        <v>1829</v>
      </c>
      <c r="C2502" t="s">
        <v>1829</v>
      </c>
      <c r="D2502" t="s">
        <v>1829</v>
      </c>
      <c r="E2502" t="s">
        <v>1829</v>
      </c>
      <c r="F2502" t="s">
        <v>1829</v>
      </c>
      <c r="G2502" t="s">
        <v>1829</v>
      </c>
      <c r="H2502" t="s">
        <v>1829</v>
      </c>
      <c r="I2502" t="s">
        <v>1829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0</v>
      </c>
      <c r="AF2502">
        <v>0</v>
      </c>
      <c r="AG2502">
        <v>0</v>
      </c>
      <c r="AH2502">
        <v>0</v>
      </c>
      <c r="AI2502">
        <v>0</v>
      </c>
      <c r="AJ2502">
        <v>0</v>
      </c>
      <c r="AK2502">
        <v>0</v>
      </c>
      <c r="AL2502">
        <v>0</v>
      </c>
      <c r="AM2502">
        <v>0</v>
      </c>
      <c r="AN2502">
        <v>0</v>
      </c>
      <c r="AO2502">
        <v>0</v>
      </c>
      <c r="AP2502">
        <v>0</v>
      </c>
    </row>
    <row r="2503" spans="1:42" x14ac:dyDescent="0.2">
      <c r="A2503" t="s">
        <v>1829</v>
      </c>
      <c r="B2503" t="s">
        <v>1829</v>
      </c>
      <c r="C2503" t="s">
        <v>1829</v>
      </c>
      <c r="D2503" t="s">
        <v>1829</v>
      </c>
      <c r="E2503" t="s">
        <v>1829</v>
      </c>
      <c r="F2503" t="s">
        <v>1829</v>
      </c>
      <c r="G2503" t="s">
        <v>1829</v>
      </c>
      <c r="H2503" t="s">
        <v>1829</v>
      </c>
      <c r="I2503" t="s">
        <v>1829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0</v>
      </c>
      <c r="AK2503">
        <v>0</v>
      </c>
      <c r="AL2503">
        <v>0</v>
      </c>
      <c r="AM2503">
        <v>0</v>
      </c>
      <c r="AN2503">
        <v>0</v>
      </c>
      <c r="AO2503">
        <v>0</v>
      </c>
      <c r="AP2503">
        <v>0</v>
      </c>
    </row>
    <row r="2504" spans="1:42" x14ac:dyDescent="0.2">
      <c r="A2504" t="s">
        <v>1829</v>
      </c>
      <c r="B2504" t="s">
        <v>1829</v>
      </c>
      <c r="C2504" t="s">
        <v>1829</v>
      </c>
      <c r="D2504" t="s">
        <v>1829</v>
      </c>
      <c r="E2504" t="s">
        <v>1829</v>
      </c>
      <c r="F2504" t="s">
        <v>1829</v>
      </c>
      <c r="G2504" t="s">
        <v>1829</v>
      </c>
      <c r="H2504" t="s">
        <v>1829</v>
      </c>
      <c r="I2504" t="s">
        <v>1829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>
        <v>0</v>
      </c>
      <c r="AI2504">
        <v>0</v>
      </c>
      <c r="AJ2504">
        <v>0</v>
      </c>
      <c r="AK2504">
        <v>0</v>
      </c>
      <c r="AL2504">
        <v>0</v>
      </c>
      <c r="AM2504">
        <v>0</v>
      </c>
      <c r="AN2504">
        <v>0</v>
      </c>
      <c r="AO2504">
        <v>0</v>
      </c>
      <c r="AP2504">
        <v>0</v>
      </c>
    </row>
    <row r="2505" spans="1:42" x14ac:dyDescent="0.2">
      <c r="A2505" t="s">
        <v>1829</v>
      </c>
      <c r="B2505" t="s">
        <v>1829</v>
      </c>
      <c r="C2505" t="s">
        <v>1829</v>
      </c>
      <c r="D2505" t="s">
        <v>1829</v>
      </c>
      <c r="E2505" t="s">
        <v>1829</v>
      </c>
      <c r="F2505" t="s">
        <v>1829</v>
      </c>
      <c r="G2505" t="s">
        <v>1829</v>
      </c>
      <c r="H2505" t="s">
        <v>1829</v>
      </c>
      <c r="I2505" t="s">
        <v>1829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>
        <v>0</v>
      </c>
      <c r="AI2505">
        <v>0</v>
      </c>
      <c r="AJ2505">
        <v>0</v>
      </c>
      <c r="AK2505">
        <v>0</v>
      </c>
      <c r="AL2505">
        <v>0</v>
      </c>
      <c r="AM2505">
        <v>0</v>
      </c>
      <c r="AN2505">
        <v>0</v>
      </c>
      <c r="AO2505">
        <v>0</v>
      </c>
      <c r="AP2505">
        <v>0</v>
      </c>
    </row>
    <row r="2506" spans="1:42" x14ac:dyDescent="0.2">
      <c r="A2506" t="s">
        <v>1829</v>
      </c>
      <c r="B2506" t="s">
        <v>1829</v>
      </c>
      <c r="C2506" t="s">
        <v>1829</v>
      </c>
      <c r="D2506" t="s">
        <v>1829</v>
      </c>
      <c r="E2506" t="s">
        <v>1829</v>
      </c>
      <c r="F2506" t="s">
        <v>1829</v>
      </c>
      <c r="G2506" t="s">
        <v>1829</v>
      </c>
      <c r="H2506" t="s">
        <v>1829</v>
      </c>
      <c r="I2506" t="s">
        <v>1829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  <c r="AG2506">
        <v>0</v>
      </c>
      <c r="AH2506">
        <v>0</v>
      </c>
      <c r="AI2506">
        <v>0</v>
      </c>
      <c r="AJ2506">
        <v>0</v>
      </c>
      <c r="AK2506">
        <v>0</v>
      </c>
      <c r="AL2506">
        <v>0</v>
      </c>
      <c r="AM2506">
        <v>0</v>
      </c>
      <c r="AN2506">
        <v>0</v>
      </c>
      <c r="AO2506">
        <v>0</v>
      </c>
      <c r="AP2506">
        <v>0</v>
      </c>
    </row>
    <row r="2507" spans="1:42" x14ac:dyDescent="0.2">
      <c r="A2507" t="s">
        <v>1829</v>
      </c>
      <c r="B2507" t="s">
        <v>1829</v>
      </c>
      <c r="C2507" t="s">
        <v>1829</v>
      </c>
      <c r="D2507" t="s">
        <v>1829</v>
      </c>
      <c r="E2507" t="s">
        <v>1829</v>
      </c>
      <c r="F2507" t="s">
        <v>1829</v>
      </c>
      <c r="G2507" t="s">
        <v>1829</v>
      </c>
      <c r="H2507" t="s">
        <v>1829</v>
      </c>
      <c r="I2507" t="s">
        <v>1829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  <c r="AG2507">
        <v>0</v>
      </c>
      <c r="AH2507">
        <v>0</v>
      </c>
      <c r="AI2507">
        <v>0</v>
      </c>
      <c r="AJ2507">
        <v>0</v>
      </c>
      <c r="AK2507">
        <v>0</v>
      </c>
      <c r="AL2507">
        <v>0</v>
      </c>
      <c r="AM2507">
        <v>0</v>
      </c>
      <c r="AN2507">
        <v>0</v>
      </c>
      <c r="AO2507">
        <v>0</v>
      </c>
      <c r="AP2507">
        <v>0</v>
      </c>
    </row>
    <row r="2508" spans="1:42" x14ac:dyDescent="0.2">
      <c r="A2508" t="s">
        <v>1829</v>
      </c>
      <c r="B2508" t="s">
        <v>1829</v>
      </c>
      <c r="C2508" t="s">
        <v>1829</v>
      </c>
      <c r="D2508" t="s">
        <v>1829</v>
      </c>
      <c r="E2508" t="s">
        <v>1829</v>
      </c>
      <c r="F2508" t="s">
        <v>1829</v>
      </c>
      <c r="G2508" t="s">
        <v>1829</v>
      </c>
      <c r="H2508" t="s">
        <v>1829</v>
      </c>
      <c r="I2508" t="s">
        <v>1829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>
        <v>0</v>
      </c>
      <c r="AH2508">
        <v>0</v>
      </c>
      <c r="AI2508">
        <v>0</v>
      </c>
      <c r="AJ2508">
        <v>0</v>
      </c>
      <c r="AK2508">
        <v>0</v>
      </c>
      <c r="AL2508">
        <v>0</v>
      </c>
      <c r="AM2508">
        <v>0</v>
      </c>
      <c r="AN2508">
        <v>0</v>
      </c>
      <c r="AO2508">
        <v>0</v>
      </c>
      <c r="AP2508">
        <v>0</v>
      </c>
    </row>
    <row r="2509" spans="1:42" x14ac:dyDescent="0.2">
      <c r="A2509" t="s">
        <v>1829</v>
      </c>
      <c r="B2509" t="s">
        <v>1829</v>
      </c>
      <c r="C2509" t="s">
        <v>1829</v>
      </c>
      <c r="D2509" t="s">
        <v>1829</v>
      </c>
      <c r="E2509" t="s">
        <v>1829</v>
      </c>
      <c r="F2509" t="s">
        <v>1829</v>
      </c>
      <c r="G2509" t="s">
        <v>1829</v>
      </c>
      <c r="H2509" t="s">
        <v>1829</v>
      </c>
      <c r="I2509" t="s">
        <v>1829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0</v>
      </c>
      <c r="AF2509">
        <v>0</v>
      </c>
      <c r="AG2509">
        <v>0</v>
      </c>
      <c r="AH2509">
        <v>0</v>
      </c>
      <c r="AI2509">
        <v>0</v>
      </c>
      <c r="AJ2509">
        <v>0</v>
      </c>
      <c r="AK2509">
        <v>0</v>
      </c>
      <c r="AL2509">
        <v>0</v>
      </c>
      <c r="AM2509">
        <v>0</v>
      </c>
      <c r="AN2509">
        <v>0</v>
      </c>
      <c r="AO2509">
        <v>0</v>
      </c>
      <c r="AP2509">
        <v>0</v>
      </c>
    </row>
    <row r="2510" spans="1:42" x14ac:dyDescent="0.2">
      <c r="A2510" t="s">
        <v>1829</v>
      </c>
      <c r="B2510" t="s">
        <v>1829</v>
      </c>
      <c r="C2510" t="s">
        <v>1829</v>
      </c>
      <c r="D2510" t="s">
        <v>1829</v>
      </c>
      <c r="E2510" t="s">
        <v>1829</v>
      </c>
      <c r="F2510" t="s">
        <v>1829</v>
      </c>
      <c r="G2510" t="s">
        <v>1829</v>
      </c>
      <c r="H2510" t="s">
        <v>1829</v>
      </c>
      <c r="I2510" t="s">
        <v>1829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  <c r="AG2510">
        <v>0</v>
      </c>
      <c r="AH2510">
        <v>0</v>
      </c>
      <c r="AI2510">
        <v>0</v>
      </c>
      <c r="AJ2510">
        <v>0</v>
      </c>
      <c r="AK2510">
        <v>0</v>
      </c>
      <c r="AL2510">
        <v>0</v>
      </c>
      <c r="AM2510">
        <v>0</v>
      </c>
      <c r="AN2510">
        <v>0</v>
      </c>
      <c r="AO2510">
        <v>0</v>
      </c>
      <c r="AP2510">
        <v>0</v>
      </c>
    </row>
    <row r="2511" spans="1:42" x14ac:dyDescent="0.2">
      <c r="A2511" t="s">
        <v>1829</v>
      </c>
      <c r="B2511" t="s">
        <v>1829</v>
      </c>
      <c r="C2511" t="s">
        <v>1829</v>
      </c>
      <c r="D2511" t="s">
        <v>1829</v>
      </c>
      <c r="E2511" t="s">
        <v>1829</v>
      </c>
      <c r="F2511" t="s">
        <v>1829</v>
      </c>
      <c r="G2511" t="s">
        <v>1829</v>
      </c>
      <c r="H2511" t="s">
        <v>1829</v>
      </c>
      <c r="I2511" t="s">
        <v>1829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0</v>
      </c>
      <c r="AG2511">
        <v>0</v>
      </c>
      <c r="AH2511">
        <v>0</v>
      </c>
      <c r="AI2511">
        <v>0</v>
      </c>
      <c r="AJ2511">
        <v>0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>
        <v>0</v>
      </c>
    </row>
    <row r="2512" spans="1:42" x14ac:dyDescent="0.2">
      <c r="A2512" t="s">
        <v>1829</v>
      </c>
      <c r="B2512" t="s">
        <v>1829</v>
      </c>
      <c r="C2512" t="s">
        <v>1829</v>
      </c>
      <c r="D2512" t="s">
        <v>1829</v>
      </c>
      <c r="E2512" t="s">
        <v>1829</v>
      </c>
      <c r="F2512" t="s">
        <v>1829</v>
      </c>
      <c r="G2512" t="s">
        <v>1829</v>
      </c>
      <c r="H2512" t="s">
        <v>1829</v>
      </c>
      <c r="I2512" t="s">
        <v>1829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  <c r="AB2512">
        <v>0</v>
      </c>
      <c r="AC2512">
        <v>0</v>
      </c>
      <c r="AD2512">
        <v>0</v>
      </c>
      <c r="AE2512">
        <v>0</v>
      </c>
      <c r="AF2512">
        <v>0</v>
      </c>
      <c r="AG2512">
        <v>0</v>
      </c>
      <c r="AH2512">
        <v>0</v>
      </c>
      <c r="AI2512">
        <v>0</v>
      </c>
      <c r="AJ2512">
        <v>0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>
        <v>0</v>
      </c>
    </row>
    <row r="2513" spans="1:42" x14ac:dyDescent="0.2">
      <c r="A2513" t="s">
        <v>1829</v>
      </c>
      <c r="B2513" t="s">
        <v>1829</v>
      </c>
      <c r="C2513" t="s">
        <v>1829</v>
      </c>
      <c r="D2513" t="s">
        <v>1829</v>
      </c>
      <c r="E2513" t="s">
        <v>1829</v>
      </c>
      <c r="F2513" t="s">
        <v>1829</v>
      </c>
      <c r="G2513" t="s">
        <v>1829</v>
      </c>
      <c r="H2513" t="s">
        <v>1829</v>
      </c>
      <c r="I2513" t="s">
        <v>1829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0</v>
      </c>
      <c r="AG2513">
        <v>0</v>
      </c>
      <c r="AH2513">
        <v>0</v>
      </c>
      <c r="AI2513">
        <v>0</v>
      </c>
      <c r="AJ2513">
        <v>0</v>
      </c>
      <c r="AK2513">
        <v>0</v>
      </c>
      <c r="AL2513">
        <v>0</v>
      </c>
      <c r="AM2513">
        <v>0</v>
      </c>
      <c r="AN2513">
        <v>0</v>
      </c>
      <c r="AO2513">
        <v>0</v>
      </c>
      <c r="AP2513">
        <v>0</v>
      </c>
    </row>
    <row r="2514" spans="1:42" x14ac:dyDescent="0.2">
      <c r="A2514" t="s">
        <v>1829</v>
      </c>
      <c r="B2514" t="s">
        <v>1829</v>
      </c>
      <c r="C2514" t="s">
        <v>1829</v>
      </c>
      <c r="D2514" t="s">
        <v>1829</v>
      </c>
      <c r="E2514" t="s">
        <v>1829</v>
      </c>
      <c r="F2514" t="s">
        <v>1829</v>
      </c>
      <c r="G2514" t="s">
        <v>1829</v>
      </c>
      <c r="H2514" t="s">
        <v>1829</v>
      </c>
      <c r="I2514" t="s">
        <v>1829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0</v>
      </c>
      <c r="AG2514">
        <v>0</v>
      </c>
      <c r="AH2514">
        <v>0</v>
      </c>
      <c r="AI2514">
        <v>0</v>
      </c>
      <c r="AJ2514">
        <v>0</v>
      </c>
      <c r="AK2514">
        <v>0</v>
      </c>
      <c r="AL2514">
        <v>0</v>
      </c>
      <c r="AM2514">
        <v>0</v>
      </c>
      <c r="AN2514">
        <v>0</v>
      </c>
      <c r="AO2514">
        <v>0</v>
      </c>
      <c r="AP2514">
        <v>0</v>
      </c>
    </row>
    <row r="2515" spans="1:42" x14ac:dyDescent="0.2">
      <c r="A2515" t="s">
        <v>1829</v>
      </c>
      <c r="B2515" t="s">
        <v>1829</v>
      </c>
      <c r="C2515" t="s">
        <v>1829</v>
      </c>
      <c r="D2515" t="s">
        <v>1829</v>
      </c>
      <c r="E2515" t="s">
        <v>1829</v>
      </c>
      <c r="F2515" t="s">
        <v>1829</v>
      </c>
      <c r="G2515" t="s">
        <v>1829</v>
      </c>
      <c r="H2515" t="s">
        <v>1829</v>
      </c>
      <c r="I2515" t="s">
        <v>1829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0</v>
      </c>
      <c r="AG2515">
        <v>0</v>
      </c>
      <c r="AH2515">
        <v>0</v>
      </c>
      <c r="AI2515">
        <v>0</v>
      </c>
      <c r="AJ2515">
        <v>0</v>
      </c>
      <c r="AK2515">
        <v>0</v>
      </c>
      <c r="AL2515">
        <v>0</v>
      </c>
      <c r="AM2515">
        <v>0</v>
      </c>
      <c r="AN2515">
        <v>0</v>
      </c>
      <c r="AO2515">
        <v>0</v>
      </c>
      <c r="AP2515">
        <v>0</v>
      </c>
    </row>
    <row r="2516" spans="1:42" x14ac:dyDescent="0.2">
      <c r="A2516" t="s">
        <v>1829</v>
      </c>
      <c r="B2516" t="s">
        <v>1829</v>
      </c>
      <c r="C2516" t="s">
        <v>1829</v>
      </c>
      <c r="D2516" t="s">
        <v>1829</v>
      </c>
      <c r="E2516" t="s">
        <v>1829</v>
      </c>
      <c r="F2516" t="s">
        <v>1829</v>
      </c>
      <c r="G2516" t="s">
        <v>1829</v>
      </c>
      <c r="H2516" t="s">
        <v>1829</v>
      </c>
      <c r="I2516" t="s">
        <v>1829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0</v>
      </c>
      <c r="AF2516">
        <v>0</v>
      </c>
      <c r="AG2516">
        <v>0</v>
      </c>
      <c r="AH2516">
        <v>0</v>
      </c>
      <c r="AI2516">
        <v>0</v>
      </c>
      <c r="AJ2516">
        <v>0</v>
      </c>
      <c r="AK2516">
        <v>0</v>
      </c>
      <c r="AL2516">
        <v>0</v>
      </c>
      <c r="AM2516">
        <v>0</v>
      </c>
      <c r="AN2516">
        <v>0</v>
      </c>
      <c r="AO2516">
        <v>0</v>
      </c>
      <c r="AP2516">
        <v>0</v>
      </c>
    </row>
    <row r="2517" spans="1:42" x14ac:dyDescent="0.2">
      <c r="A2517" t="s">
        <v>1829</v>
      </c>
      <c r="B2517" t="s">
        <v>1829</v>
      </c>
      <c r="C2517" t="s">
        <v>1829</v>
      </c>
      <c r="D2517" t="s">
        <v>1829</v>
      </c>
      <c r="E2517" t="s">
        <v>1829</v>
      </c>
      <c r="F2517" t="s">
        <v>1829</v>
      </c>
      <c r="G2517" t="s">
        <v>1829</v>
      </c>
      <c r="H2517" t="s">
        <v>1829</v>
      </c>
      <c r="I2517" t="s">
        <v>1829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0</v>
      </c>
      <c r="AG2517">
        <v>0</v>
      </c>
      <c r="AH2517">
        <v>0</v>
      </c>
      <c r="AI2517">
        <v>0</v>
      </c>
      <c r="AJ2517">
        <v>0</v>
      </c>
      <c r="AK2517">
        <v>0</v>
      </c>
      <c r="AL2517">
        <v>0</v>
      </c>
      <c r="AM2517">
        <v>0</v>
      </c>
      <c r="AN2517">
        <v>0</v>
      </c>
      <c r="AO2517">
        <v>0</v>
      </c>
      <c r="AP2517">
        <v>0</v>
      </c>
    </row>
    <row r="2518" spans="1:42" x14ac:dyDescent="0.2">
      <c r="A2518" t="s">
        <v>1829</v>
      </c>
      <c r="B2518" t="s">
        <v>1829</v>
      </c>
      <c r="C2518" t="s">
        <v>1829</v>
      </c>
      <c r="D2518" t="s">
        <v>1829</v>
      </c>
      <c r="E2518" t="s">
        <v>1829</v>
      </c>
      <c r="F2518" t="s">
        <v>1829</v>
      </c>
      <c r="G2518" t="s">
        <v>1829</v>
      </c>
      <c r="H2518" t="s">
        <v>1829</v>
      </c>
      <c r="I2518" t="s">
        <v>1829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  <c r="AG2518">
        <v>0</v>
      </c>
      <c r="AH2518">
        <v>0</v>
      </c>
      <c r="AI2518">
        <v>0</v>
      </c>
      <c r="AJ2518">
        <v>0</v>
      </c>
      <c r="AK2518">
        <v>0</v>
      </c>
      <c r="AL2518">
        <v>0</v>
      </c>
      <c r="AM2518">
        <v>0</v>
      </c>
      <c r="AN2518">
        <v>0</v>
      </c>
      <c r="AO2518">
        <v>0</v>
      </c>
      <c r="AP2518">
        <v>0</v>
      </c>
    </row>
    <row r="2519" spans="1:42" x14ac:dyDescent="0.2">
      <c r="A2519" t="s">
        <v>1829</v>
      </c>
      <c r="B2519" t="s">
        <v>1829</v>
      </c>
      <c r="C2519" t="s">
        <v>1829</v>
      </c>
      <c r="D2519" t="s">
        <v>1829</v>
      </c>
      <c r="E2519" t="s">
        <v>1829</v>
      </c>
      <c r="F2519" t="s">
        <v>1829</v>
      </c>
      <c r="G2519" t="s">
        <v>1829</v>
      </c>
      <c r="H2519" t="s">
        <v>1829</v>
      </c>
      <c r="I2519" t="s">
        <v>1829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0</v>
      </c>
      <c r="AG2519">
        <v>0</v>
      </c>
      <c r="AH2519">
        <v>0</v>
      </c>
      <c r="AI2519">
        <v>0</v>
      </c>
      <c r="AJ2519">
        <v>0</v>
      </c>
      <c r="AK2519">
        <v>0</v>
      </c>
      <c r="AL2519">
        <v>0</v>
      </c>
      <c r="AM2519">
        <v>0</v>
      </c>
      <c r="AN2519">
        <v>0</v>
      </c>
      <c r="AO2519">
        <v>0</v>
      </c>
      <c r="AP2519">
        <v>0</v>
      </c>
    </row>
    <row r="2520" spans="1:42" x14ac:dyDescent="0.2">
      <c r="A2520" t="s">
        <v>1829</v>
      </c>
      <c r="B2520" t="s">
        <v>1829</v>
      </c>
      <c r="C2520" t="s">
        <v>1829</v>
      </c>
      <c r="D2520" t="s">
        <v>1829</v>
      </c>
      <c r="E2520" t="s">
        <v>1829</v>
      </c>
      <c r="F2520" t="s">
        <v>1829</v>
      </c>
      <c r="G2520" t="s">
        <v>1829</v>
      </c>
      <c r="H2520" t="s">
        <v>1829</v>
      </c>
      <c r="I2520" t="s">
        <v>1829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0</v>
      </c>
      <c r="AH2520">
        <v>0</v>
      </c>
      <c r="AI2520">
        <v>0</v>
      </c>
      <c r="AJ2520">
        <v>0</v>
      </c>
      <c r="AK2520">
        <v>0</v>
      </c>
      <c r="AL2520">
        <v>0</v>
      </c>
      <c r="AM2520">
        <v>0</v>
      </c>
      <c r="AN2520">
        <v>0</v>
      </c>
      <c r="AO2520">
        <v>0</v>
      </c>
      <c r="AP2520">
        <v>0</v>
      </c>
    </row>
    <row r="2521" spans="1:42" x14ac:dyDescent="0.2">
      <c r="A2521" t="s">
        <v>1829</v>
      </c>
      <c r="B2521" t="s">
        <v>1829</v>
      </c>
      <c r="C2521" t="s">
        <v>1829</v>
      </c>
      <c r="D2521" t="s">
        <v>1829</v>
      </c>
      <c r="E2521" t="s">
        <v>1829</v>
      </c>
      <c r="F2521" t="s">
        <v>1829</v>
      </c>
      <c r="G2521" t="s">
        <v>1829</v>
      </c>
      <c r="H2521" t="s">
        <v>1829</v>
      </c>
      <c r="I2521" t="s">
        <v>1829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  <c r="AK2521">
        <v>0</v>
      </c>
      <c r="AL2521">
        <v>0</v>
      </c>
      <c r="AM2521">
        <v>0</v>
      </c>
      <c r="AN2521">
        <v>0</v>
      </c>
      <c r="AO2521">
        <v>0</v>
      </c>
      <c r="AP2521">
        <v>0</v>
      </c>
    </row>
    <row r="2522" spans="1:42" x14ac:dyDescent="0.2">
      <c r="A2522" t="s">
        <v>1829</v>
      </c>
      <c r="B2522" t="s">
        <v>1829</v>
      </c>
      <c r="C2522" t="s">
        <v>1829</v>
      </c>
      <c r="D2522" t="s">
        <v>1829</v>
      </c>
      <c r="E2522" t="s">
        <v>1829</v>
      </c>
      <c r="F2522" t="s">
        <v>1829</v>
      </c>
      <c r="G2522" t="s">
        <v>1829</v>
      </c>
      <c r="H2522" t="s">
        <v>1829</v>
      </c>
      <c r="I2522" t="s">
        <v>1829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0</v>
      </c>
      <c r="AG2522">
        <v>0</v>
      </c>
      <c r="AH2522">
        <v>0</v>
      </c>
      <c r="AI2522">
        <v>0</v>
      </c>
      <c r="AJ2522">
        <v>0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>
        <v>0</v>
      </c>
    </row>
    <row r="2523" spans="1:42" x14ac:dyDescent="0.2">
      <c r="A2523" t="s">
        <v>1829</v>
      </c>
      <c r="B2523" t="s">
        <v>1829</v>
      </c>
      <c r="C2523" t="s">
        <v>1829</v>
      </c>
      <c r="D2523" t="s">
        <v>1829</v>
      </c>
      <c r="E2523" t="s">
        <v>1829</v>
      </c>
      <c r="F2523" t="s">
        <v>1829</v>
      </c>
      <c r="G2523" t="s">
        <v>1829</v>
      </c>
      <c r="H2523" t="s">
        <v>1829</v>
      </c>
      <c r="I2523" t="s">
        <v>1829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v>0</v>
      </c>
      <c r="AH2523">
        <v>0</v>
      </c>
      <c r="AI2523">
        <v>0</v>
      </c>
      <c r="AJ2523">
        <v>0</v>
      </c>
      <c r="AK2523">
        <v>0</v>
      </c>
      <c r="AL2523">
        <v>0</v>
      </c>
      <c r="AM2523">
        <v>0</v>
      </c>
      <c r="AN2523">
        <v>0</v>
      </c>
      <c r="AO2523">
        <v>0</v>
      </c>
      <c r="AP2523">
        <v>0</v>
      </c>
    </row>
    <row r="2524" spans="1:42" x14ac:dyDescent="0.2">
      <c r="A2524" t="s">
        <v>1829</v>
      </c>
      <c r="B2524" t="s">
        <v>1829</v>
      </c>
      <c r="C2524" t="s">
        <v>1829</v>
      </c>
      <c r="D2524" t="s">
        <v>1829</v>
      </c>
      <c r="E2524" t="s">
        <v>1829</v>
      </c>
      <c r="F2524" t="s">
        <v>1829</v>
      </c>
      <c r="G2524" t="s">
        <v>1829</v>
      </c>
      <c r="H2524" t="s">
        <v>1829</v>
      </c>
      <c r="I2524" t="s">
        <v>1829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0</v>
      </c>
      <c r="AG2524">
        <v>0</v>
      </c>
      <c r="AH2524">
        <v>0</v>
      </c>
      <c r="AI2524">
        <v>0</v>
      </c>
      <c r="AJ2524">
        <v>0</v>
      </c>
      <c r="AK2524">
        <v>0</v>
      </c>
      <c r="AL2524">
        <v>0</v>
      </c>
      <c r="AM2524">
        <v>0</v>
      </c>
      <c r="AN2524">
        <v>0</v>
      </c>
      <c r="AO2524">
        <v>0</v>
      </c>
      <c r="AP2524">
        <v>0</v>
      </c>
    </row>
    <row r="2525" spans="1:42" x14ac:dyDescent="0.2">
      <c r="A2525" t="s">
        <v>1829</v>
      </c>
      <c r="B2525" t="s">
        <v>1829</v>
      </c>
      <c r="C2525" t="s">
        <v>1829</v>
      </c>
      <c r="D2525" t="s">
        <v>1829</v>
      </c>
      <c r="E2525" t="s">
        <v>1829</v>
      </c>
      <c r="F2525" t="s">
        <v>1829</v>
      </c>
      <c r="G2525" t="s">
        <v>1829</v>
      </c>
      <c r="H2525" t="s">
        <v>1829</v>
      </c>
      <c r="I2525" t="s">
        <v>1829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>
        <v>0</v>
      </c>
      <c r="AH2525">
        <v>0</v>
      </c>
      <c r="AI2525">
        <v>0</v>
      </c>
      <c r="AJ2525">
        <v>0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>
        <v>0</v>
      </c>
    </row>
    <row r="2526" spans="1:42" x14ac:dyDescent="0.2">
      <c r="A2526" t="s">
        <v>1829</v>
      </c>
      <c r="B2526" t="s">
        <v>1829</v>
      </c>
      <c r="C2526" t="s">
        <v>1829</v>
      </c>
      <c r="D2526" t="s">
        <v>1829</v>
      </c>
      <c r="E2526" t="s">
        <v>1829</v>
      </c>
      <c r="F2526" t="s">
        <v>1829</v>
      </c>
      <c r="G2526" t="s">
        <v>1829</v>
      </c>
      <c r="H2526" t="s">
        <v>1829</v>
      </c>
      <c r="I2526" t="s">
        <v>1829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0</v>
      </c>
      <c r="AG2526">
        <v>0</v>
      </c>
      <c r="AH2526">
        <v>0</v>
      </c>
      <c r="AI2526">
        <v>0</v>
      </c>
      <c r="AJ2526">
        <v>0</v>
      </c>
      <c r="AK2526">
        <v>0</v>
      </c>
      <c r="AL2526">
        <v>0</v>
      </c>
      <c r="AM2526">
        <v>0</v>
      </c>
      <c r="AN2526">
        <v>0</v>
      </c>
      <c r="AO2526">
        <v>0</v>
      </c>
      <c r="AP2526">
        <v>0</v>
      </c>
    </row>
    <row r="2527" spans="1:42" x14ac:dyDescent="0.2">
      <c r="A2527" t="s">
        <v>1829</v>
      </c>
      <c r="B2527" t="s">
        <v>1829</v>
      </c>
      <c r="C2527" t="s">
        <v>1829</v>
      </c>
      <c r="D2527" t="s">
        <v>1829</v>
      </c>
      <c r="E2527" t="s">
        <v>1829</v>
      </c>
      <c r="F2527" t="s">
        <v>1829</v>
      </c>
      <c r="G2527" t="s">
        <v>1829</v>
      </c>
      <c r="H2527" t="s">
        <v>1829</v>
      </c>
      <c r="I2527" t="s">
        <v>1829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0</v>
      </c>
      <c r="AG2527">
        <v>0</v>
      </c>
      <c r="AH2527">
        <v>0</v>
      </c>
      <c r="AI2527">
        <v>0</v>
      </c>
      <c r="AJ2527">
        <v>0</v>
      </c>
      <c r="AK2527">
        <v>0</v>
      </c>
      <c r="AL2527">
        <v>0</v>
      </c>
      <c r="AM2527">
        <v>0</v>
      </c>
      <c r="AN2527">
        <v>0</v>
      </c>
      <c r="AO2527">
        <v>0</v>
      </c>
      <c r="AP2527">
        <v>0</v>
      </c>
    </row>
    <row r="2528" spans="1:42" x14ac:dyDescent="0.2">
      <c r="A2528" t="s">
        <v>1829</v>
      </c>
      <c r="B2528" t="s">
        <v>1829</v>
      </c>
      <c r="C2528" t="s">
        <v>1829</v>
      </c>
      <c r="D2528" t="s">
        <v>1829</v>
      </c>
      <c r="E2528" t="s">
        <v>1829</v>
      </c>
      <c r="F2528" t="s">
        <v>1829</v>
      </c>
      <c r="G2528" t="s">
        <v>1829</v>
      </c>
      <c r="H2528" t="s">
        <v>1829</v>
      </c>
      <c r="I2528" t="s">
        <v>1829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>
        <v>0</v>
      </c>
      <c r="AH2528">
        <v>0</v>
      </c>
      <c r="AI2528">
        <v>0</v>
      </c>
      <c r="AJ2528">
        <v>0</v>
      </c>
      <c r="AK2528">
        <v>0</v>
      </c>
      <c r="AL2528">
        <v>0</v>
      </c>
      <c r="AM2528">
        <v>0</v>
      </c>
      <c r="AN2528">
        <v>0</v>
      </c>
      <c r="AO2528">
        <v>0</v>
      </c>
      <c r="AP2528">
        <v>0</v>
      </c>
    </row>
    <row r="2529" spans="1:42" x14ac:dyDescent="0.2">
      <c r="A2529" t="s">
        <v>1829</v>
      </c>
      <c r="B2529" t="s">
        <v>1829</v>
      </c>
      <c r="C2529" t="s">
        <v>1829</v>
      </c>
      <c r="D2529" t="s">
        <v>1829</v>
      </c>
      <c r="E2529" t="s">
        <v>1829</v>
      </c>
      <c r="F2529" t="s">
        <v>1829</v>
      </c>
      <c r="G2529" t="s">
        <v>1829</v>
      </c>
      <c r="H2529" t="s">
        <v>1829</v>
      </c>
      <c r="I2529" t="s">
        <v>1829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0</v>
      </c>
      <c r="AG2529">
        <v>0</v>
      </c>
      <c r="AH2529">
        <v>0</v>
      </c>
      <c r="AI2529">
        <v>0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0</v>
      </c>
      <c r="AP2529">
        <v>0</v>
      </c>
    </row>
    <row r="2530" spans="1:42" x14ac:dyDescent="0.2">
      <c r="A2530" t="s">
        <v>1829</v>
      </c>
      <c r="B2530" t="s">
        <v>1829</v>
      </c>
      <c r="C2530" t="s">
        <v>1829</v>
      </c>
      <c r="D2530" t="s">
        <v>1829</v>
      </c>
      <c r="E2530" t="s">
        <v>1829</v>
      </c>
      <c r="F2530" t="s">
        <v>1829</v>
      </c>
      <c r="G2530" t="s">
        <v>1829</v>
      </c>
      <c r="H2530" t="s">
        <v>1829</v>
      </c>
      <c r="I2530" t="s">
        <v>1829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  <c r="AG2530">
        <v>0</v>
      </c>
      <c r="AH2530">
        <v>0</v>
      </c>
      <c r="AI2530">
        <v>0</v>
      </c>
      <c r="AJ2530">
        <v>0</v>
      </c>
      <c r="AK2530">
        <v>0</v>
      </c>
      <c r="AL2530">
        <v>0</v>
      </c>
      <c r="AM2530">
        <v>0</v>
      </c>
      <c r="AN2530">
        <v>0</v>
      </c>
      <c r="AO2530">
        <v>0</v>
      </c>
      <c r="AP2530">
        <v>0</v>
      </c>
    </row>
    <row r="2531" spans="1:42" x14ac:dyDescent="0.2">
      <c r="A2531" t="s">
        <v>1829</v>
      </c>
      <c r="B2531" t="s">
        <v>1829</v>
      </c>
      <c r="C2531" t="s">
        <v>1829</v>
      </c>
      <c r="D2531" t="s">
        <v>1829</v>
      </c>
      <c r="E2531" t="s">
        <v>1829</v>
      </c>
      <c r="F2531" t="s">
        <v>1829</v>
      </c>
      <c r="G2531" t="s">
        <v>1829</v>
      </c>
      <c r="H2531" t="s">
        <v>1829</v>
      </c>
      <c r="I2531" t="s">
        <v>1829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>
        <v>0</v>
      </c>
      <c r="AH2531">
        <v>0</v>
      </c>
      <c r="AI2531">
        <v>0</v>
      </c>
      <c r="AJ2531">
        <v>0</v>
      </c>
      <c r="AK2531">
        <v>0</v>
      </c>
      <c r="AL2531">
        <v>0</v>
      </c>
      <c r="AM2531">
        <v>0</v>
      </c>
      <c r="AN2531">
        <v>0</v>
      </c>
      <c r="AO2531">
        <v>0</v>
      </c>
      <c r="AP2531">
        <v>0</v>
      </c>
    </row>
    <row r="2532" spans="1:42" x14ac:dyDescent="0.2">
      <c r="A2532" t="s">
        <v>1829</v>
      </c>
      <c r="B2532" t="s">
        <v>1829</v>
      </c>
      <c r="C2532" t="s">
        <v>1829</v>
      </c>
      <c r="D2532" t="s">
        <v>1829</v>
      </c>
      <c r="E2532" t="s">
        <v>1829</v>
      </c>
      <c r="F2532" t="s">
        <v>1829</v>
      </c>
      <c r="G2532" t="s">
        <v>1829</v>
      </c>
      <c r="H2532" t="s">
        <v>1829</v>
      </c>
      <c r="I2532" t="s">
        <v>1829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0</v>
      </c>
      <c r="AG2532">
        <v>0</v>
      </c>
      <c r="AH2532">
        <v>0</v>
      </c>
      <c r="AI2532">
        <v>0</v>
      </c>
      <c r="AJ2532">
        <v>0</v>
      </c>
      <c r="AK2532">
        <v>0</v>
      </c>
      <c r="AL2532">
        <v>0</v>
      </c>
      <c r="AM2532">
        <v>0</v>
      </c>
      <c r="AN2532">
        <v>0</v>
      </c>
      <c r="AO2532">
        <v>0</v>
      </c>
      <c r="AP2532">
        <v>0</v>
      </c>
    </row>
    <row r="2533" spans="1:42" x14ac:dyDescent="0.2">
      <c r="A2533" t="s">
        <v>1829</v>
      </c>
      <c r="B2533" t="s">
        <v>1829</v>
      </c>
      <c r="C2533" t="s">
        <v>1829</v>
      </c>
      <c r="D2533" t="s">
        <v>1829</v>
      </c>
      <c r="E2533" t="s">
        <v>1829</v>
      </c>
      <c r="F2533" t="s">
        <v>1829</v>
      </c>
      <c r="G2533" t="s">
        <v>1829</v>
      </c>
      <c r="H2533" t="s">
        <v>1829</v>
      </c>
      <c r="I2533" t="s">
        <v>1829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0</v>
      </c>
      <c r="AG2533">
        <v>0</v>
      </c>
      <c r="AH2533">
        <v>0</v>
      </c>
      <c r="AI2533">
        <v>0</v>
      </c>
      <c r="AJ2533">
        <v>0</v>
      </c>
      <c r="AK2533">
        <v>0</v>
      </c>
      <c r="AL2533">
        <v>0</v>
      </c>
      <c r="AM2533">
        <v>0</v>
      </c>
      <c r="AN2533">
        <v>0</v>
      </c>
      <c r="AO2533">
        <v>0</v>
      </c>
      <c r="AP2533">
        <v>0</v>
      </c>
    </row>
    <row r="2534" spans="1:42" x14ac:dyDescent="0.2">
      <c r="A2534" t="s">
        <v>1829</v>
      </c>
      <c r="B2534" t="s">
        <v>1829</v>
      </c>
      <c r="C2534" t="s">
        <v>1829</v>
      </c>
      <c r="D2534" t="s">
        <v>1829</v>
      </c>
      <c r="E2534" t="s">
        <v>1829</v>
      </c>
      <c r="F2534" t="s">
        <v>1829</v>
      </c>
      <c r="G2534" t="s">
        <v>1829</v>
      </c>
      <c r="H2534" t="s">
        <v>1829</v>
      </c>
      <c r="I2534" t="s">
        <v>1829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>
        <v>0</v>
      </c>
      <c r="AH2534">
        <v>0</v>
      </c>
      <c r="AI2534">
        <v>0</v>
      </c>
      <c r="AJ2534">
        <v>0</v>
      </c>
      <c r="AK2534">
        <v>0</v>
      </c>
      <c r="AL2534">
        <v>0</v>
      </c>
      <c r="AM2534">
        <v>0</v>
      </c>
      <c r="AN2534">
        <v>0</v>
      </c>
      <c r="AO2534">
        <v>0</v>
      </c>
      <c r="AP2534">
        <v>0</v>
      </c>
    </row>
    <row r="2535" spans="1:42" x14ac:dyDescent="0.2">
      <c r="A2535" t="s">
        <v>1829</v>
      </c>
      <c r="B2535" t="s">
        <v>1829</v>
      </c>
      <c r="C2535" t="s">
        <v>1829</v>
      </c>
      <c r="D2535" t="s">
        <v>1829</v>
      </c>
      <c r="E2535" t="s">
        <v>1829</v>
      </c>
      <c r="F2535" t="s">
        <v>1829</v>
      </c>
      <c r="G2535" t="s">
        <v>1829</v>
      </c>
      <c r="H2535" t="s">
        <v>1829</v>
      </c>
      <c r="I2535" t="s">
        <v>1829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0</v>
      </c>
      <c r="AG2535">
        <v>0</v>
      </c>
      <c r="AH2535">
        <v>0</v>
      </c>
      <c r="AI2535">
        <v>0</v>
      </c>
      <c r="AJ2535">
        <v>0</v>
      </c>
      <c r="AK2535">
        <v>0</v>
      </c>
      <c r="AL2535">
        <v>0</v>
      </c>
      <c r="AM2535">
        <v>0</v>
      </c>
      <c r="AN2535">
        <v>0</v>
      </c>
      <c r="AO2535">
        <v>0</v>
      </c>
      <c r="AP2535">
        <v>0</v>
      </c>
    </row>
    <row r="2536" spans="1:42" x14ac:dyDescent="0.2">
      <c r="A2536" t="s">
        <v>1829</v>
      </c>
      <c r="B2536" t="s">
        <v>1829</v>
      </c>
      <c r="C2536" t="s">
        <v>1829</v>
      </c>
      <c r="D2536" t="s">
        <v>1829</v>
      </c>
      <c r="E2536" t="s">
        <v>1829</v>
      </c>
      <c r="F2536" t="s">
        <v>1829</v>
      </c>
      <c r="G2536" t="s">
        <v>1829</v>
      </c>
      <c r="H2536" t="s">
        <v>1829</v>
      </c>
      <c r="I2536" t="s">
        <v>1829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  <c r="AB2536">
        <v>0</v>
      </c>
      <c r="AC2536">
        <v>0</v>
      </c>
      <c r="AD2536">
        <v>0</v>
      </c>
      <c r="AE2536">
        <v>0</v>
      </c>
      <c r="AF2536">
        <v>0</v>
      </c>
      <c r="AG2536">
        <v>0</v>
      </c>
      <c r="AH2536">
        <v>0</v>
      </c>
      <c r="AI2536">
        <v>0</v>
      </c>
      <c r="AJ2536">
        <v>0</v>
      </c>
      <c r="AK2536">
        <v>0</v>
      </c>
      <c r="AL2536">
        <v>0</v>
      </c>
      <c r="AM2536">
        <v>0</v>
      </c>
      <c r="AN2536">
        <v>0</v>
      </c>
      <c r="AO2536">
        <v>0</v>
      </c>
      <c r="AP2536">
        <v>0</v>
      </c>
    </row>
    <row r="2537" spans="1:42" x14ac:dyDescent="0.2">
      <c r="A2537" t="s">
        <v>1829</v>
      </c>
      <c r="B2537" t="s">
        <v>1829</v>
      </c>
      <c r="C2537" t="s">
        <v>1829</v>
      </c>
      <c r="D2537" t="s">
        <v>1829</v>
      </c>
      <c r="E2537" t="s">
        <v>1829</v>
      </c>
      <c r="F2537" t="s">
        <v>1829</v>
      </c>
      <c r="G2537" t="s">
        <v>1829</v>
      </c>
      <c r="H2537" t="s">
        <v>1829</v>
      </c>
      <c r="I2537" t="s">
        <v>1829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>
        <v>0</v>
      </c>
      <c r="AH2537">
        <v>0</v>
      </c>
      <c r="AI2537">
        <v>0</v>
      </c>
      <c r="AJ2537">
        <v>0</v>
      </c>
      <c r="AK2537">
        <v>0</v>
      </c>
      <c r="AL2537">
        <v>0</v>
      </c>
      <c r="AM2537">
        <v>0</v>
      </c>
      <c r="AN2537">
        <v>0</v>
      </c>
      <c r="AO2537">
        <v>0</v>
      </c>
      <c r="AP2537">
        <v>0</v>
      </c>
    </row>
    <row r="2538" spans="1:42" x14ac:dyDescent="0.2">
      <c r="A2538" t="s">
        <v>1829</v>
      </c>
      <c r="B2538" t="s">
        <v>1829</v>
      </c>
      <c r="C2538" t="s">
        <v>1829</v>
      </c>
      <c r="D2538" t="s">
        <v>1829</v>
      </c>
      <c r="E2538" t="s">
        <v>1829</v>
      </c>
      <c r="F2538" t="s">
        <v>1829</v>
      </c>
      <c r="G2538" t="s">
        <v>1829</v>
      </c>
      <c r="H2538" t="s">
        <v>1829</v>
      </c>
      <c r="I2538" t="s">
        <v>1829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0</v>
      </c>
      <c r="AG2538">
        <v>0</v>
      </c>
      <c r="AH2538">
        <v>0</v>
      </c>
      <c r="AI2538">
        <v>0</v>
      </c>
      <c r="AJ2538">
        <v>0</v>
      </c>
      <c r="AK2538">
        <v>0</v>
      </c>
      <c r="AL2538">
        <v>0</v>
      </c>
      <c r="AM2538">
        <v>0</v>
      </c>
      <c r="AN2538">
        <v>0</v>
      </c>
      <c r="AO2538">
        <v>0</v>
      </c>
      <c r="AP2538">
        <v>0</v>
      </c>
    </row>
    <row r="2539" spans="1:42" x14ac:dyDescent="0.2">
      <c r="A2539" t="s">
        <v>1829</v>
      </c>
      <c r="B2539" t="s">
        <v>1829</v>
      </c>
      <c r="C2539" t="s">
        <v>1829</v>
      </c>
      <c r="D2539" t="s">
        <v>1829</v>
      </c>
      <c r="E2539" t="s">
        <v>1829</v>
      </c>
      <c r="F2539" t="s">
        <v>1829</v>
      </c>
      <c r="G2539" t="s">
        <v>1829</v>
      </c>
      <c r="H2539" t="s">
        <v>1829</v>
      </c>
      <c r="I2539" t="s">
        <v>1829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0</v>
      </c>
      <c r="AD2539">
        <v>0</v>
      </c>
      <c r="AE2539">
        <v>0</v>
      </c>
      <c r="AF2539">
        <v>0</v>
      </c>
      <c r="AG2539">
        <v>0</v>
      </c>
      <c r="AH2539">
        <v>0</v>
      </c>
      <c r="AI2539">
        <v>0</v>
      </c>
      <c r="AJ2539">
        <v>0</v>
      </c>
      <c r="AK2539">
        <v>0</v>
      </c>
      <c r="AL2539">
        <v>0</v>
      </c>
      <c r="AM2539">
        <v>0</v>
      </c>
      <c r="AN2539">
        <v>0</v>
      </c>
      <c r="AO2539">
        <v>0</v>
      </c>
      <c r="AP2539">
        <v>0</v>
      </c>
    </row>
    <row r="2540" spans="1:42" x14ac:dyDescent="0.2">
      <c r="A2540" t="s">
        <v>1829</v>
      </c>
      <c r="B2540" t="s">
        <v>1829</v>
      </c>
      <c r="C2540" t="s">
        <v>1829</v>
      </c>
      <c r="D2540" t="s">
        <v>1829</v>
      </c>
      <c r="E2540" t="s">
        <v>1829</v>
      </c>
      <c r="F2540" t="s">
        <v>1829</v>
      </c>
      <c r="G2540" t="s">
        <v>1829</v>
      </c>
      <c r="H2540" t="s">
        <v>1829</v>
      </c>
      <c r="I2540" t="s">
        <v>1829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0</v>
      </c>
      <c r="AG2540">
        <v>0</v>
      </c>
      <c r="AH2540">
        <v>0</v>
      </c>
      <c r="AI2540">
        <v>0</v>
      </c>
      <c r="AJ2540">
        <v>0</v>
      </c>
      <c r="AK2540">
        <v>0</v>
      </c>
      <c r="AL2540">
        <v>0</v>
      </c>
      <c r="AM2540">
        <v>0</v>
      </c>
      <c r="AN2540">
        <v>0</v>
      </c>
      <c r="AO2540">
        <v>0</v>
      </c>
      <c r="AP2540">
        <v>0</v>
      </c>
    </row>
    <row r="2541" spans="1:42" x14ac:dyDescent="0.2">
      <c r="A2541" t="s">
        <v>1829</v>
      </c>
      <c r="B2541" t="s">
        <v>1829</v>
      </c>
      <c r="C2541" t="s">
        <v>1829</v>
      </c>
      <c r="D2541" t="s">
        <v>1829</v>
      </c>
      <c r="E2541" t="s">
        <v>1829</v>
      </c>
      <c r="F2541" t="s">
        <v>1829</v>
      </c>
      <c r="G2541" t="s">
        <v>1829</v>
      </c>
      <c r="H2541" t="s">
        <v>1829</v>
      </c>
      <c r="I2541" t="s">
        <v>1829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  <c r="AG2541">
        <v>0</v>
      </c>
      <c r="AH2541">
        <v>0</v>
      </c>
      <c r="AI2541">
        <v>0</v>
      </c>
      <c r="AJ2541">
        <v>0</v>
      </c>
      <c r="AK2541">
        <v>0</v>
      </c>
      <c r="AL2541">
        <v>0</v>
      </c>
      <c r="AM2541">
        <v>0</v>
      </c>
      <c r="AN2541">
        <v>0</v>
      </c>
      <c r="AO2541">
        <v>0</v>
      </c>
      <c r="AP2541">
        <v>0</v>
      </c>
    </row>
    <row r="2542" spans="1:42" x14ac:dyDescent="0.2">
      <c r="A2542" t="s">
        <v>1829</v>
      </c>
      <c r="B2542" t="s">
        <v>1829</v>
      </c>
      <c r="C2542" t="s">
        <v>1829</v>
      </c>
      <c r="D2542" t="s">
        <v>1829</v>
      </c>
      <c r="E2542" t="s">
        <v>1829</v>
      </c>
      <c r="F2542" t="s">
        <v>1829</v>
      </c>
      <c r="G2542" t="s">
        <v>1829</v>
      </c>
      <c r="H2542" t="s">
        <v>1829</v>
      </c>
      <c r="I2542" t="s">
        <v>1829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0</v>
      </c>
      <c r="AE2542">
        <v>0</v>
      </c>
      <c r="AF2542">
        <v>0</v>
      </c>
      <c r="AG2542">
        <v>0</v>
      </c>
      <c r="AH2542">
        <v>0</v>
      </c>
      <c r="AI2542">
        <v>0</v>
      </c>
      <c r="AJ2542">
        <v>0</v>
      </c>
      <c r="AK2542">
        <v>0</v>
      </c>
      <c r="AL2542">
        <v>0</v>
      </c>
      <c r="AM2542">
        <v>0</v>
      </c>
      <c r="AN2542">
        <v>0</v>
      </c>
      <c r="AO2542">
        <v>0</v>
      </c>
      <c r="AP2542">
        <v>0</v>
      </c>
    </row>
    <row r="2543" spans="1:42" x14ac:dyDescent="0.2">
      <c r="A2543" t="s">
        <v>1829</v>
      </c>
      <c r="B2543" t="s">
        <v>1829</v>
      </c>
      <c r="C2543" t="s">
        <v>1829</v>
      </c>
      <c r="D2543" t="s">
        <v>1829</v>
      </c>
      <c r="E2543" t="s">
        <v>1829</v>
      </c>
      <c r="F2543" t="s">
        <v>1829</v>
      </c>
      <c r="G2543" t="s">
        <v>1829</v>
      </c>
      <c r="H2543" t="s">
        <v>1829</v>
      </c>
      <c r="I2543" t="s">
        <v>1829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0</v>
      </c>
      <c r="AG2543">
        <v>0</v>
      </c>
      <c r="AH2543">
        <v>0</v>
      </c>
      <c r="AI2543">
        <v>0</v>
      </c>
      <c r="AJ2543">
        <v>0</v>
      </c>
      <c r="AK2543">
        <v>0</v>
      </c>
      <c r="AL2543">
        <v>0</v>
      </c>
      <c r="AM2543">
        <v>0</v>
      </c>
      <c r="AN2543">
        <v>0</v>
      </c>
      <c r="AO2543">
        <v>0</v>
      </c>
      <c r="AP2543">
        <v>0</v>
      </c>
    </row>
    <row r="2544" spans="1:42" x14ac:dyDescent="0.2">
      <c r="A2544" t="s">
        <v>1829</v>
      </c>
      <c r="B2544" t="s">
        <v>1829</v>
      </c>
      <c r="C2544" t="s">
        <v>1829</v>
      </c>
      <c r="D2544" t="s">
        <v>1829</v>
      </c>
      <c r="E2544" t="s">
        <v>1829</v>
      </c>
      <c r="F2544" t="s">
        <v>1829</v>
      </c>
      <c r="G2544" t="s">
        <v>1829</v>
      </c>
      <c r="H2544" t="s">
        <v>1829</v>
      </c>
      <c r="I2544" t="s">
        <v>1829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0</v>
      </c>
      <c r="AE2544">
        <v>0</v>
      </c>
      <c r="AF2544">
        <v>0</v>
      </c>
      <c r="AG2544">
        <v>0</v>
      </c>
      <c r="AH2544">
        <v>0</v>
      </c>
      <c r="AI2544">
        <v>0</v>
      </c>
      <c r="AJ2544">
        <v>0</v>
      </c>
      <c r="AK2544">
        <v>0</v>
      </c>
      <c r="AL2544">
        <v>0</v>
      </c>
      <c r="AM2544">
        <v>0</v>
      </c>
      <c r="AN2544">
        <v>0</v>
      </c>
      <c r="AO2544">
        <v>0</v>
      </c>
      <c r="AP2544">
        <v>0</v>
      </c>
    </row>
    <row r="2545" spans="1:42" x14ac:dyDescent="0.2">
      <c r="A2545" t="s">
        <v>1829</v>
      </c>
      <c r="B2545" t="s">
        <v>1829</v>
      </c>
      <c r="C2545" t="s">
        <v>1829</v>
      </c>
      <c r="D2545" t="s">
        <v>1829</v>
      </c>
      <c r="E2545" t="s">
        <v>1829</v>
      </c>
      <c r="F2545" t="s">
        <v>1829</v>
      </c>
      <c r="G2545" t="s">
        <v>1829</v>
      </c>
      <c r="H2545" t="s">
        <v>1829</v>
      </c>
      <c r="I2545" t="s">
        <v>1829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0</v>
      </c>
      <c r="AG2545">
        <v>0</v>
      </c>
      <c r="AH2545">
        <v>0</v>
      </c>
      <c r="AI2545">
        <v>0</v>
      </c>
      <c r="AJ2545">
        <v>0</v>
      </c>
      <c r="AK2545">
        <v>0</v>
      </c>
      <c r="AL2545">
        <v>0</v>
      </c>
      <c r="AM2545">
        <v>0</v>
      </c>
      <c r="AN2545">
        <v>0</v>
      </c>
      <c r="AO2545">
        <v>0</v>
      </c>
      <c r="AP2545">
        <v>0</v>
      </c>
    </row>
    <row r="2546" spans="1:42" x14ac:dyDescent="0.2">
      <c r="A2546" t="s">
        <v>1829</v>
      </c>
      <c r="B2546" t="s">
        <v>1829</v>
      </c>
      <c r="C2546" t="s">
        <v>1829</v>
      </c>
      <c r="D2546" t="s">
        <v>1829</v>
      </c>
      <c r="E2546" t="s">
        <v>1829</v>
      </c>
      <c r="F2546" t="s">
        <v>1829</v>
      </c>
      <c r="G2546" t="s">
        <v>1829</v>
      </c>
      <c r="H2546" t="s">
        <v>1829</v>
      </c>
      <c r="I2546" t="s">
        <v>1829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0</v>
      </c>
      <c r="AE2546">
        <v>0</v>
      </c>
      <c r="AF2546">
        <v>0</v>
      </c>
      <c r="AG2546">
        <v>0</v>
      </c>
      <c r="AH2546">
        <v>0</v>
      </c>
      <c r="AI2546">
        <v>0</v>
      </c>
      <c r="AJ2546">
        <v>0</v>
      </c>
      <c r="AK2546">
        <v>0</v>
      </c>
      <c r="AL2546">
        <v>0</v>
      </c>
      <c r="AM2546">
        <v>0</v>
      </c>
      <c r="AN2546">
        <v>0</v>
      </c>
      <c r="AO2546">
        <v>0</v>
      </c>
      <c r="AP2546">
        <v>0</v>
      </c>
    </row>
    <row r="2547" spans="1:42" x14ac:dyDescent="0.2">
      <c r="A2547" t="s">
        <v>1829</v>
      </c>
      <c r="B2547" t="s">
        <v>1829</v>
      </c>
      <c r="C2547" t="s">
        <v>1829</v>
      </c>
      <c r="D2547" t="s">
        <v>1829</v>
      </c>
      <c r="E2547" t="s">
        <v>1829</v>
      </c>
      <c r="F2547" t="s">
        <v>1829</v>
      </c>
      <c r="G2547" t="s">
        <v>1829</v>
      </c>
      <c r="H2547" t="s">
        <v>1829</v>
      </c>
      <c r="I2547" t="s">
        <v>1829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  <c r="AG2547">
        <v>0</v>
      </c>
      <c r="AH2547">
        <v>0</v>
      </c>
      <c r="AI2547">
        <v>0</v>
      </c>
      <c r="AJ2547">
        <v>0</v>
      </c>
      <c r="AK2547">
        <v>0</v>
      </c>
      <c r="AL2547">
        <v>0</v>
      </c>
      <c r="AM2547">
        <v>0</v>
      </c>
      <c r="AN2547">
        <v>0</v>
      </c>
      <c r="AO2547">
        <v>0</v>
      </c>
      <c r="AP2547">
        <v>0</v>
      </c>
    </row>
    <row r="2548" spans="1:42" x14ac:dyDescent="0.2">
      <c r="A2548" t="s">
        <v>1829</v>
      </c>
      <c r="B2548" t="s">
        <v>1829</v>
      </c>
      <c r="C2548" t="s">
        <v>1829</v>
      </c>
      <c r="D2548" t="s">
        <v>1829</v>
      </c>
      <c r="E2548" t="s">
        <v>1829</v>
      </c>
      <c r="F2548" t="s">
        <v>1829</v>
      </c>
      <c r="G2548" t="s">
        <v>1829</v>
      </c>
      <c r="H2548" t="s">
        <v>1829</v>
      </c>
      <c r="I2548" t="s">
        <v>1829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0</v>
      </c>
      <c r="AG2548">
        <v>0</v>
      </c>
      <c r="AH2548">
        <v>0</v>
      </c>
      <c r="AI2548">
        <v>0</v>
      </c>
      <c r="AJ2548">
        <v>0</v>
      </c>
      <c r="AK2548">
        <v>0</v>
      </c>
      <c r="AL2548">
        <v>0</v>
      </c>
      <c r="AM2548">
        <v>0</v>
      </c>
      <c r="AN2548">
        <v>0</v>
      </c>
      <c r="AO2548">
        <v>0</v>
      </c>
      <c r="AP2548">
        <v>0</v>
      </c>
    </row>
    <row r="2549" spans="1:42" x14ac:dyDescent="0.2">
      <c r="A2549" t="s">
        <v>1829</v>
      </c>
      <c r="B2549" t="s">
        <v>1829</v>
      </c>
      <c r="C2549" t="s">
        <v>1829</v>
      </c>
      <c r="D2549" t="s">
        <v>1829</v>
      </c>
      <c r="E2549" t="s">
        <v>1829</v>
      </c>
      <c r="F2549" t="s">
        <v>1829</v>
      </c>
      <c r="G2549" t="s">
        <v>1829</v>
      </c>
      <c r="H2549" t="s">
        <v>1829</v>
      </c>
      <c r="I2549" t="s">
        <v>1829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0</v>
      </c>
      <c r="AG2549">
        <v>0</v>
      </c>
      <c r="AH2549">
        <v>0</v>
      </c>
      <c r="AI2549">
        <v>0</v>
      </c>
      <c r="AJ2549">
        <v>0</v>
      </c>
      <c r="AK2549">
        <v>0</v>
      </c>
      <c r="AL2549">
        <v>0</v>
      </c>
      <c r="AM2549">
        <v>0</v>
      </c>
      <c r="AN2549">
        <v>0</v>
      </c>
      <c r="AO2549">
        <v>0</v>
      </c>
      <c r="AP2549">
        <v>0</v>
      </c>
    </row>
    <row r="2550" spans="1:42" x14ac:dyDescent="0.2">
      <c r="A2550" t="s">
        <v>1829</v>
      </c>
      <c r="B2550" t="s">
        <v>1829</v>
      </c>
      <c r="C2550" t="s">
        <v>1829</v>
      </c>
      <c r="D2550" t="s">
        <v>1829</v>
      </c>
      <c r="E2550" t="s">
        <v>1829</v>
      </c>
      <c r="F2550" t="s">
        <v>1829</v>
      </c>
      <c r="G2550" t="s">
        <v>1829</v>
      </c>
      <c r="H2550" t="s">
        <v>1829</v>
      </c>
      <c r="I2550" t="s">
        <v>1829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0</v>
      </c>
      <c r="AE2550">
        <v>0</v>
      </c>
      <c r="AF2550">
        <v>0</v>
      </c>
      <c r="AG2550">
        <v>0</v>
      </c>
      <c r="AH2550">
        <v>0</v>
      </c>
      <c r="AI2550">
        <v>0</v>
      </c>
      <c r="AJ2550">
        <v>0</v>
      </c>
      <c r="AK2550">
        <v>0</v>
      </c>
      <c r="AL2550">
        <v>0</v>
      </c>
      <c r="AM2550">
        <v>0</v>
      </c>
      <c r="AN2550">
        <v>0</v>
      </c>
      <c r="AO2550">
        <v>0</v>
      </c>
      <c r="AP2550">
        <v>0</v>
      </c>
    </row>
    <row r="2551" spans="1:42" x14ac:dyDescent="0.2">
      <c r="A2551" t="s">
        <v>1829</v>
      </c>
      <c r="B2551" t="s">
        <v>1829</v>
      </c>
      <c r="C2551" t="s">
        <v>1829</v>
      </c>
      <c r="D2551" t="s">
        <v>1829</v>
      </c>
      <c r="E2551" t="s">
        <v>1829</v>
      </c>
      <c r="F2551" t="s">
        <v>1829</v>
      </c>
      <c r="G2551" t="s">
        <v>1829</v>
      </c>
      <c r="H2551" t="s">
        <v>1829</v>
      </c>
      <c r="I2551" t="s">
        <v>1829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0</v>
      </c>
      <c r="AG2551">
        <v>0</v>
      </c>
      <c r="AH2551">
        <v>0</v>
      </c>
      <c r="AI2551">
        <v>0</v>
      </c>
      <c r="AJ2551">
        <v>0</v>
      </c>
      <c r="AK2551">
        <v>0</v>
      </c>
      <c r="AL2551">
        <v>0</v>
      </c>
      <c r="AM2551">
        <v>0</v>
      </c>
      <c r="AN2551">
        <v>0</v>
      </c>
      <c r="AO2551">
        <v>0</v>
      </c>
      <c r="AP2551">
        <v>0</v>
      </c>
    </row>
    <row r="2552" spans="1:42" x14ac:dyDescent="0.2">
      <c r="A2552" t="s">
        <v>1829</v>
      </c>
      <c r="B2552" t="s">
        <v>1829</v>
      </c>
      <c r="C2552" t="s">
        <v>1829</v>
      </c>
      <c r="D2552" t="s">
        <v>1829</v>
      </c>
      <c r="E2552" t="s">
        <v>1829</v>
      </c>
      <c r="F2552" t="s">
        <v>1829</v>
      </c>
      <c r="G2552" t="s">
        <v>1829</v>
      </c>
      <c r="H2552" t="s">
        <v>1829</v>
      </c>
      <c r="I2552" t="s">
        <v>1829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0</v>
      </c>
      <c r="AG2552">
        <v>0</v>
      </c>
      <c r="AH2552">
        <v>0</v>
      </c>
      <c r="AI2552">
        <v>0</v>
      </c>
      <c r="AJ2552">
        <v>0</v>
      </c>
      <c r="AK2552">
        <v>0</v>
      </c>
      <c r="AL2552">
        <v>0</v>
      </c>
      <c r="AM2552">
        <v>0</v>
      </c>
      <c r="AN2552">
        <v>0</v>
      </c>
      <c r="AO2552">
        <v>0</v>
      </c>
      <c r="AP2552">
        <v>0</v>
      </c>
    </row>
    <row r="2553" spans="1:42" x14ac:dyDescent="0.2">
      <c r="A2553" t="s">
        <v>1829</v>
      </c>
      <c r="B2553" t="s">
        <v>1829</v>
      </c>
      <c r="C2553" t="s">
        <v>1829</v>
      </c>
      <c r="D2553" t="s">
        <v>1829</v>
      </c>
      <c r="E2553" t="s">
        <v>1829</v>
      </c>
      <c r="F2553" t="s">
        <v>1829</v>
      </c>
      <c r="G2553" t="s">
        <v>1829</v>
      </c>
      <c r="H2553" t="s">
        <v>1829</v>
      </c>
      <c r="I2553" t="s">
        <v>1829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0</v>
      </c>
      <c r="AE2553">
        <v>0</v>
      </c>
      <c r="AF2553">
        <v>0</v>
      </c>
      <c r="AG2553">
        <v>0</v>
      </c>
      <c r="AH2553">
        <v>0</v>
      </c>
      <c r="AI2553">
        <v>0</v>
      </c>
      <c r="AJ2553">
        <v>0</v>
      </c>
      <c r="AK2553">
        <v>0</v>
      </c>
      <c r="AL2553">
        <v>0</v>
      </c>
      <c r="AM2553">
        <v>0</v>
      </c>
      <c r="AN2553">
        <v>0</v>
      </c>
      <c r="AO2553">
        <v>0</v>
      </c>
      <c r="AP2553">
        <v>0</v>
      </c>
    </row>
    <row r="2554" spans="1:42" x14ac:dyDescent="0.2">
      <c r="A2554" t="s">
        <v>1829</v>
      </c>
      <c r="B2554" t="s">
        <v>1829</v>
      </c>
      <c r="C2554" t="s">
        <v>1829</v>
      </c>
      <c r="D2554" t="s">
        <v>1829</v>
      </c>
      <c r="E2554" t="s">
        <v>1829</v>
      </c>
      <c r="F2554" t="s">
        <v>1829</v>
      </c>
      <c r="G2554" t="s">
        <v>1829</v>
      </c>
      <c r="H2554" t="s">
        <v>1829</v>
      </c>
      <c r="I2554" t="s">
        <v>1829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0</v>
      </c>
      <c r="AG2554">
        <v>0</v>
      </c>
      <c r="AH2554">
        <v>0</v>
      </c>
      <c r="AI2554">
        <v>0</v>
      </c>
      <c r="AJ2554">
        <v>0</v>
      </c>
      <c r="AK2554">
        <v>0</v>
      </c>
      <c r="AL2554">
        <v>0</v>
      </c>
      <c r="AM2554">
        <v>0</v>
      </c>
      <c r="AN2554">
        <v>0</v>
      </c>
      <c r="AO2554">
        <v>0</v>
      </c>
      <c r="AP2554">
        <v>0</v>
      </c>
    </row>
    <row r="2555" spans="1:42" x14ac:dyDescent="0.2">
      <c r="A2555" t="s">
        <v>1829</v>
      </c>
      <c r="B2555" t="s">
        <v>1829</v>
      </c>
      <c r="C2555" t="s">
        <v>1829</v>
      </c>
      <c r="D2555" t="s">
        <v>1829</v>
      </c>
      <c r="E2555" t="s">
        <v>1829</v>
      </c>
      <c r="F2555" t="s">
        <v>1829</v>
      </c>
      <c r="G2555" t="s">
        <v>1829</v>
      </c>
      <c r="H2555" t="s">
        <v>1829</v>
      </c>
      <c r="I2555" t="s">
        <v>1829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  <c r="AG2555">
        <v>0</v>
      </c>
      <c r="AH2555">
        <v>0</v>
      </c>
      <c r="AI2555">
        <v>0</v>
      </c>
      <c r="AJ2555">
        <v>0</v>
      </c>
      <c r="AK2555">
        <v>0</v>
      </c>
      <c r="AL2555">
        <v>0</v>
      </c>
      <c r="AM2555">
        <v>0</v>
      </c>
      <c r="AN2555">
        <v>0</v>
      </c>
      <c r="AO2555">
        <v>0</v>
      </c>
      <c r="AP2555">
        <v>0</v>
      </c>
    </row>
    <row r="2556" spans="1:42" x14ac:dyDescent="0.2">
      <c r="A2556" t="s">
        <v>1829</v>
      </c>
      <c r="B2556" t="s">
        <v>1829</v>
      </c>
      <c r="C2556" t="s">
        <v>1829</v>
      </c>
      <c r="D2556" t="s">
        <v>1829</v>
      </c>
      <c r="E2556" t="s">
        <v>1829</v>
      </c>
      <c r="F2556" t="s">
        <v>1829</v>
      </c>
      <c r="G2556" t="s">
        <v>1829</v>
      </c>
      <c r="H2556" t="s">
        <v>1829</v>
      </c>
      <c r="I2556" t="s">
        <v>1829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0</v>
      </c>
      <c r="AG2556">
        <v>0</v>
      </c>
      <c r="AH2556">
        <v>0</v>
      </c>
      <c r="AI2556">
        <v>0</v>
      </c>
      <c r="AJ2556">
        <v>0</v>
      </c>
      <c r="AK2556">
        <v>0</v>
      </c>
      <c r="AL2556">
        <v>0</v>
      </c>
      <c r="AM2556">
        <v>0</v>
      </c>
      <c r="AN2556">
        <v>0</v>
      </c>
      <c r="AO2556">
        <v>0</v>
      </c>
      <c r="AP2556">
        <v>0</v>
      </c>
    </row>
    <row r="2557" spans="1:42" x14ac:dyDescent="0.2">
      <c r="A2557" t="s">
        <v>1829</v>
      </c>
      <c r="B2557" t="s">
        <v>1829</v>
      </c>
      <c r="C2557" t="s">
        <v>1829</v>
      </c>
      <c r="D2557" t="s">
        <v>1829</v>
      </c>
      <c r="E2557" t="s">
        <v>1829</v>
      </c>
      <c r="F2557" t="s">
        <v>1829</v>
      </c>
      <c r="G2557" t="s">
        <v>1829</v>
      </c>
      <c r="H2557" t="s">
        <v>1829</v>
      </c>
      <c r="I2557" t="s">
        <v>1829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0</v>
      </c>
      <c r="AC2557">
        <v>0</v>
      </c>
      <c r="AD2557">
        <v>0</v>
      </c>
      <c r="AE2557">
        <v>0</v>
      </c>
      <c r="AF2557">
        <v>0</v>
      </c>
      <c r="AG2557">
        <v>0</v>
      </c>
      <c r="AH2557">
        <v>0</v>
      </c>
      <c r="AI2557">
        <v>0</v>
      </c>
      <c r="AJ2557">
        <v>0</v>
      </c>
      <c r="AK2557">
        <v>0</v>
      </c>
      <c r="AL2557">
        <v>0</v>
      </c>
      <c r="AM2557">
        <v>0</v>
      </c>
      <c r="AN2557">
        <v>0</v>
      </c>
      <c r="AO2557">
        <v>0</v>
      </c>
      <c r="AP2557">
        <v>0</v>
      </c>
    </row>
    <row r="2558" spans="1:42" x14ac:dyDescent="0.2">
      <c r="A2558" t="s">
        <v>1829</v>
      </c>
      <c r="B2558" t="s">
        <v>1829</v>
      </c>
      <c r="C2558" t="s">
        <v>1829</v>
      </c>
      <c r="D2558" t="s">
        <v>1829</v>
      </c>
      <c r="E2558" t="s">
        <v>1829</v>
      </c>
      <c r="F2558" t="s">
        <v>1829</v>
      </c>
      <c r="G2558" t="s">
        <v>1829</v>
      </c>
      <c r="H2558" t="s">
        <v>1829</v>
      </c>
      <c r="I2558" t="s">
        <v>1829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0</v>
      </c>
      <c r="AH2558">
        <v>0</v>
      </c>
      <c r="AI2558">
        <v>0</v>
      </c>
      <c r="AJ2558">
        <v>0</v>
      </c>
      <c r="AK2558">
        <v>0</v>
      </c>
      <c r="AL2558">
        <v>0</v>
      </c>
      <c r="AM2558">
        <v>0</v>
      </c>
      <c r="AN2558">
        <v>0</v>
      </c>
      <c r="AO2558">
        <v>0</v>
      </c>
      <c r="AP2558">
        <v>0</v>
      </c>
    </row>
    <row r="2559" spans="1:42" x14ac:dyDescent="0.2">
      <c r="A2559" t="s">
        <v>1829</v>
      </c>
      <c r="B2559" t="s">
        <v>1829</v>
      </c>
      <c r="C2559" t="s">
        <v>1829</v>
      </c>
      <c r="D2559" t="s">
        <v>1829</v>
      </c>
      <c r="E2559" t="s">
        <v>1829</v>
      </c>
      <c r="F2559" t="s">
        <v>1829</v>
      </c>
      <c r="G2559" t="s">
        <v>1829</v>
      </c>
      <c r="H2559" t="s">
        <v>1829</v>
      </c>
      <c r="I2559" t="s">
        <v>1829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0</v>
      </c>
      <c r="AG2559">
        <v>0</v>
      </c>
      <c r="AH2559">
        <v>0</v>
      </c>
      <c r="AI2559">
        <v>0</v>
      </c>
      <c r="AJ2559">
        <v>0</v>
      </c>
      <c r="AK2559">
        <v>0</v>
      </c>
      <c r="AL2559">
        <v>0</v>
      </c>
      <c r="AM2559">
        <v>0</v>
      </c>
      <c r="AN2559">
        <v>0</v>
      </c>
      <c r="AO2559">
        <v>0</v>
      </c>
      <c r="AP2559">
        <v>0</v>
      </c>
    </row>
    <row r="2560" spans="1:42" x14ac:dyDescent="0.2">
      <c r="A2560" t="s">
        <v>1829</v>
      </c>
      <c r="B2560" t="s">
        <v>1829</v>
      </c>
      <c r="C2560" t="s">
        <v>1829</v>
      </c>
      <c r="D2560" t="s">
        <v>1829</v>
      </c>
      <c r="E2560" t="s">
        <v>1829</v>
      </c>
      <c r="F2560" t="s">
        <v>1829</v>
      </c>
      <c r="G2560" t="s">
        <v>1829</v>
      </c>
      <c r="H2560" t="s">
        <v>1829</v>
      </c>
      <c r="I2560" t="s">
        <v>1829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0</v>
      </c>
      <c r="AE2560">
        <v>0</v>
      </c>
      <c r="AF2560">
        <v>0</v>
      </c>
      <c r="AG2560">
        <v>0</v>
      </c>
      <c r="AH2560">
        <v>0</v>
      </c>
      <c r="AI2560">
        <v>0</v>
      </c>
      <c r="AJ2560">
        <v>0</v>
      </c>
      <c r="AK2560">
        <v>0</v>
      </c>
      <c r="AL2560">
        <v>0</v>
      </c>
      <c r="AM2560">
        <v>0</v>
      </c>
      <c r="AN2560">
        <v>0</v>
      </c>
      <c r="AO2560">
        <v>0</v>
      </c>
      <c r="AP2560">
        <v>0</v>
      </c>
    </row>
    <row r="2561" spans="1:42" x14ac:dyDescent="0.2">
      <c r="A2561" t="s">
        <v>1829</v>
      </c>
      <c r="B2561" t="s">
        <v>1829</v>
      </c>
      <c r="C2561" t="s">
        <v>1829</v>
      </c>
      <c r="D2561" t="s">
        <v>1829</v>
      </c>
      <c r="E2561" t="s">
        <v>1829</v>
      </c>
      <c r="F2561" t="s">
        <v>1829</v>
      </c>
      <c r="G2561" t="s">
        <v>1829</v>
      </c>
      <c r="H2561" t="s">
        <v>1829</v>
      </c>
      <c r="I2561" t="s">
        <v>1829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0</v>
      </c>
      <c r="AC2561">
        <v>0</v>
      </c>
      <c r="AD2561">
        <v>0</v>
      </c>
      <c r="AE2561">
        <v>0</v>
      </c>
      <c r="AF2561">
        <v>0</v>
      </c>
      <c r="AG2561">
        <v>0</v>
      </c>
      <c r="AH2561">
        <v>0</v>
      </c>
      <c r="AI2561">
        <v>0</v>
      </c>
      <c r="AJ2561">
        <v>0</v>
      </c>
      <c r="AK2561">
        <v>0</v>
      </c>
      <c r="AL2561">
        <v>0</v>
      </c>
      <c r="AM2561">
        <v>0</v>
      </c>
      <c r="AN2561">
        <v>0</v>
      </c>
      <c r="AO2561">
        <v>0</v>
      </c>
      <c r="AP2561">
        <v>0</v>
      </c>
    </row>
    <row r="2562" spans="1:42" x14ac:dyDescent="0.2">
      <c r="A2562" t="s">
        <v>1829</v>
      </c>
      <c r="B2562" t="s">
        <v>1829</v>
      </c>
      <c r="C2562" t="s">
        <v>1829</v>
      </c>
      <c r="D2562" t="s">
        <v>1829</v>
      </c>
      <c r="E2562" t="s">
        <v>1829</v>
      </c>
      <c r="F2562" t="s">
        <v>1829</v>
      </c>
      <c r="G2562" t="s">
        <v>1829</v>
      </c>
      <c r="H2562" t="s">
        <v>1829</v>
      </c>
      <c r="I2562" t="s">
        <v>1829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0</v>
      </c>
      <c r="AD2562">
        <v>0</v>
      </c>
      <c r="AE2562">
        <v>0</v>
      </c>
      <c r="AF2562">
        <v>0</v>
      </c>
      <c r="AG2562">
        <v>0</v>
      </c>
      <c r="AH2562">
        <v>0</v>
      </c>
      <c r="AI2562">
        <v>0</v>
      </c>
      <c r="AJ2562">
        <v>0</v>
      </c>
      <c r="AK2562">
        <v>0</v>
      </c>
      <c r="AL2562">
        <v>0</v>
      </c>
      <c r="AM2562">
        <v>0</v>
      </c>
      <c r="AN2562">
        <v>0</v>
      </c>
      <c r="AO2562">
        <v>0</v>
      </c>
      <c r="AP2562">
        <v>0</v>
      </c>
    </row>
    <row r="2563" spans="1:42" x14ac:dyDescent="0.2">
      <c r="A2563" t="s">
        <v>1829</v>
      </c>
      <c r="B2563" t="s">
        <v>1829</v>
      </c>
      <c r="C2563" t="s">
        <v>1829</v>
      </c>
      <c r="D2563" t="s">
        <v>1829</v>
      </c>
      <c r="E2563" t="s">
        <v>1829</v>
      </c>
      <c r="F2563" t="s">
        <v>1829</v>
      </c>
      <c r="G2563" t="s">
        <v>1829</v>
      </c>
      <c r="H2563" t="s">
        <v>1829</v>
      </c>
      <c r="I2563" t="s">
        <v>1829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  <c r="AB2563">
        <v>0</v>
      </c>
      <c r="AC2563">
        <v>0</v>
      </c>
      <c r="AD2563">
        <v>0</v>
      </c>
      <c r="AE2563">
        <v>0</v>
      </c>
      <c r="AF2563">
        <v>0</v>
      </c>
      <c r="AG2563">
        <v>0</v>
      </c>
      <c r="AH2563">
        <v>0</v>
      </c>
      <c r="AI2563">
        <v>0</v>
      </c>
      <c r="AJ2563">
        <v>0</v>
      </c>
      <c r="AK2563">
        <v>0</v>
      </c>
      <c r="AL2563">
        <v>0</v>
      </c>
      <c r="AM2563">
        <v>0</v>
      </c>
      <c r="AN2563">
        <v>0</v>
      </c>
      <c r="AO2563">
        <v>0</v>
      </c>
      <c r="AP2563">
        <v>0</v>
      </c>
    </row>
    <row r="2564" spans="1:42" x14ac:dyDescent="0.2">
      <c r="A2564" t="s">
        <v>1829</v>
      </c>
      <c r="B2564" t="s">
        <v>1829</v>
      </c>
      <c r="C2564" t="s">
        <v>1829</v>
      </c>
      <c r="D2564" t="s">
        <v>1829</v>
      </c>
      <c r="E2564" t="s">
        <v>1829</v>
      </c>
      <c r="F2564" t="s">
        <v>1829</v>
      </c>
      <c r="G2564" t="s">
        <v>1829</v>
      </c>
      <c r="H2564" t="s">
        <v>1829</v>
      </c>
      <c r="I2564" t="s">
        <v>1829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0</v>
      </c>
      <c r="AE2564">
        <v>0</v>
      </c>
      <c r="AF2564">
        <v>0</v>
      </c>
      <c r="AG2564">
        <v>0</v>
      </c>
      <c r="AH2564">
        <v>0</v>
      </c>
      <c r="AI2564">
        <v>0</v>
      </c>
      <c r="AJ2564">
        <v>0</v>
      </c>
      <c r="AK2564">
        <v>0</v>
      </c>
      <c r="AL2564">
        <v>0</v>
      </c>
      <c r="AM2564">
        <v>0</v>
      </c>
      <c r="AN2564">
        <v>0</v>
      </c>
      <c r="AO2564">
        <v>0</v>
      </c>
      <c r="AP2564">
        <v>0</v>
      </c>
    </row>
    <row r="2565" spans="1:42" x14ac:dyDescent="0.2">
      <c r="A2565" t="s">
        <v>1829</v>
      </c>
      <c r="B2565" t="s">
        <v>1829</v>
      </c>
      <c r="C2565" t="s">
        <v>1829</v>
      </c>
      <c r="D2565" t="s">
        <v>1829</v>
      </c>
      <c r="E2565" t="s">
        <v>1829</v>
      </c>
      <c r="F2565" t="s">
        <v>1829</v>
      </c>
      <c r="G2565" t="s">
        <v>1829</v>
      </c>
      <c r="H2565" t="s">
        <v>1829</v>
      </c>
      <c r="I2565" t="s">
        <v>1829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0</v>
      </c>
      <c r="AE2565">
        <v>0</v>
      </c>
      <c r="AF2565">
        <v>0</v>
      </c>
      <c r="AG2565">
        <v>0</v>
      </c>
      <c r="AH2565">
        <v>0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0</v>
      </c>
      <c r="AP2565">
        <v>0</v>
      </c>
    </row>
    <row r="2566" spans="1:42" x14ac:dyDescent="0.2">
      <c r="A2566" t="s">
        <v>1829</v>
      </c>
      <c r="B2566" t="s">
        <v>1829</v>
      </c>
      <c r="C2566" t="s">
        <v>1829</v>
      </c>
      <c r="D2566" t="s">
        <v>1829</v>
      </c>
      <c r="E2566" t="s">
        <v>1829</v>
      </c>
      <c r="F2566" t="s">
        <v>1829</v>
      </c>
      <c r="G2566" t="s">
        <v>1829</v>
      </c>
      <c r="H2566" t="s">
        <v>1829</v>
      </c>
      <c r="I2566" t="s">
        <v>1829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0</v>
      </c>
      <c r="AG2566">
        <v>0</v>
      </c>
      <c r="AH2566">
        <v>0</v>
      </c>
      <c r="AI2566">
        <v>0</v>
      </c>
      <c r="AJ2566">
        <v>0</v>
      </c>
      <c r="AK2566">
        <v>0</v>
      </c>
      <c r="AL2566">
        <v>0</v>
      </c>
      <c r="AM2566">
        <v>0</v>
      </c>
      <c r="AN2566">
        <v>0</v>
      </c>
      <c r="AO2566">
        <v>0</v>
      </c>
      <c r="AP2566">
        <v>0</v>
      </c>
    </row>
    <row r="2567" spans="1:42" x14ac:dyDescent="0.2">
      <c r="A2567" t="s">
        <v>1829</v>
      </c>
      <c r="B2567" t="s">
        <v>1829</v>
      </c>
      <c r="C2567" t="s">
        <v>1829</v>
      </c>
      <c r="D2567" t="s">
        <v>1829</v>
      </c>
      <c r="E2567" t="s">
        <v>1829</v>
      </c>
      <c r="F2567" t="s">
        <v>1829</v>
      </c>
      <c r="G2567" t="s">
        <v>1829</v>
      </c>
      <c r="H2567" t="s">
        <v>1829</v>
      </c>
      <c r="I2567" t="s">
        <v>1829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0</v>
      </c>
      <c r="AG2567">
        <v>0</v>
      </c>
      <c r="AH2567">
        <v>0</v>
      </c>
      <c r="AI2567">
        <v>0</v>
      </c>
      <c r="AJ2567">
        <v>0</v>
      </c>
      <c r="AK2567">
        <v>0</v>
      </c>
      <c r="AL2567">
        <v>0</v>
      </c>
      <c r="AM2567">
        <v>0</v>
      </c>
      <c r="AN2567">
        <v>0</v>
      </c>
      <c r="AO2567">
        <v>0</v>
      </c>
      <c r="AP2567">
        <v>0</v>
      </c>
    </row>
    <row r="2568" spans="1:42" x14ac:dyDescent="0.2">
      <c r="A2568" t="s">
        <v>1829</v>
      </c>
      <c r="B2568" t="s">
        <v>1829</v>
      </c>
      <c r="C2568" t="s">
        <v>1829</v>
      </c>
      <c r="D2568" t="s">
        <v>1829</v>
      </c>
      <c r="E2568" t="s">
        <v>1829</v>
      </c>
      <c r="F2568" t="s">
        <v>1829</v>
      </c>
      <c r="G2568" t="s">
        <v>1829</v>
      </c>
      <c r="H2568" t="s">
        <v>1829</v>
      </c>
      <c r="I2568" t="s">
        <v>1829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0</v>
      </c>
      <c r="AG2568">
        <v>0</v>
      </c>
      <c r="AH2568">
        <v>0</v>
      </c>
      <c r="AI2568">
        <v>0</v>
      </c>
      <c r="AJ2568">
        <v>0</v>
      </c>
      <c r="AK2568">
        <v>0</v>
      </c>
      <c r="AL2568">
        <v>0</v>
      </c>
      <c r="AM2568">
        <v>0</v>
      </c>
      <c r="AN2568">
        <v>0</v>
      </c>
      <c r="AO2568">
        <v>0</v>
      </c>
      <c r="AP2568">
        <v>0</v>
      </c>
    </row>
    <row r="2569" spans="1:42" x14ac:dyDescent="0.2">
      <c r="A2569" t="s">
        <v>1829</v>
      </c>
      <c r="B2569" t="s">
        <v>1829</v>
      </c>
      <c r="C2569" t="s">
        <v>1829</v>
      </c>
      <c r="D2569" t="s">
        <v>1829</v>
      </c>
      <c r="E2569" t="s">
        <v>1829</v>
      </c>
      <c r="F2569" t="s">
        <v>1829</v>
      </c>
      <c r="G2569" t="s">
        <v>1829</v>
      </c>
      <c r="H2569" t="s">
        <v>1829</v>
      </c>
      <c r="I2569" t="s">
        <v>1829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>
        <v>0</v>
      </c>
      <c r="AD2569">
        <v>0</v>
      </c>
      <c r="AE2569">
        <v>0</v>
      </c>
      <c r="AF2569">
        <v>0</v>
      </c>
      <c r="AG2569">
        <v>0</v>
      </c>
      <c r="AH2569">
        <v>0</v>
      </c>
      <c r="AI2569">
        <v>0</v>
      </c>
      <c r="AJ2569">
        <v>0</v>
      </c>
      <c r="AK2569">
        <v>0</v>
      </c>
      <c r="AL2569">
        <v>0</v>
      </c>
      <c r="AM2569">
        <v>0</v>
      </c>
      <c r="AN2569">
        <v>0</v>
      </c>
      <c r="AO2569">
        <v>0</v>
      </c>
      <c r="AP2569">
        <v>0</v>
      </c>
    </row>
    <row r="2570" spans="1:42" x14ac:dyDescent="0.2">
      <c r="A2570" t="s">
        <v>1829</v>
      </c>
      <c r="B2570" t="s">
        <v>1829</v>
      </c>
      <c r="C2570" t="s">
        <v>1829</v>
      </c>
      <c r="D2570" t="s">
        <v>1829</v>
      </c>
      <c r="E2570" t="s">
        <v>1829</v>
      </c>
      <c r="F2570" t="s">
        <v>1829</v>
      </c>
      <c r="G2570" t="s">
        <v>1829</v>
      </c>
      <c r="H2570" t="s">
        <v>1829</v>
      </c>
      <c r="I2570" t="s">
        <v>1829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0</v>
      </c>
      <c r="AG2570">
        <v>0</v>
      </c>
      <c r="AH2570">
        <v>0</v>
      </c>
      <c r="AI2570">
        <v>0</v>
      </c>
      <c r="AJ2570">
        <v>0</v>
      </c>
      <c r="AK2570">
        <v>0</v>
      </c>
      <c r="AL2570">
        <v>0</v>
      </c>
      <c r="AM2570">
        <v>0</v>
      </c>
      <c r="AN2570">
        <v>0</v>
      </c>
      <c r="AO2570">
        <v>0</v>
      </c>
      <c r="AP2570">
        <v>0</v>
      </c>
    </row>
    <row r="2571" spans="1:42" x14ac:dyDescent="0.2">
      <c r="A2571" t="s">
        <v>1829</v>
      </c>
      <c r="B2571" t="s">
        <v>1829</v>
      </c>
      <c r="C2571" t="s">
        <v>1829</v>
      </c>
      <c r="D2571" t="s">
        <v>1829</v>
      </c>
      <c r="E2571" t="s">
        <v>1829</v>
      </c>
      <c r="F2571" t="s">
        <v>1829</v>
      </c>
      <c r="G2571" t="s">
        <v>1829</v>
      </c>
      <c r="H2571" t="s">
        <v>1829</v>
      </c>
      <c r="I2571" t="s">
        <v>1829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0</v>
      </c>
      <c r="AG2571">
        <v>0</v>
      </c>
      <c r="AH2571">
        <v>0</v>
      </c>
      <c r="AI2571">
        <v>0</v>
      </c>
      <c r="AJ2571">
        <v>0</v>
      </c>
      <c r="AK2571">
        <v>0</v>
      </c>
      <c r="AL2571">
        <v>0</v>
      </c>
      <c r="AM2571">
        <v>0</v>
      </c>
      <c r="AN2571">
        <v>0</v>
      </c>
      <c r="AO2571">
        <v>0</v>
      </c>
      <c r="AP2571">
        <v>0</v>
      </c>
    </row>
    <row r="2572" spans="1:42" x14ac:dyDescent="0.2">
      <c r="A2572" t="s">
        <v>1829</v>
      </c>
      <c r="B2572" t="s">
        <v>1829</v>
      </c>
      <c r="C2572" t="s">
        <v>1829</v>
      </c>
      <c r="D2572" t="s">
        <v>1829</v>
      </c>
      <c r="E2572" t="s">
        <v>1829</v>
      </c>
      <c r="F2572" t="s">
        <v>1829</v>
      </c>
      <c r="G2572" t="s">
        <v>1829</v>
      </c>
      <c r="H2572" t="s">
        <v>1829</v>
      </c>
      <c r="I2572" t="s">
        <v>1829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0</v>
      </c>
      <c r="AG2572">
        <v>0</v>
      </c>
      <c r="AH2572">
        <v>0</v>
      </c>
      <c r="AI2572">
        <v>0</v>
      </c>
      <c r="AJ2572">
        <v>0</v>
      </c>
      <c r="AK2572">
        <v>0</v>
      </c>
      <c r="AL2572">
        <v>0</v>
      </c>
      <c r="AM2572">
        <v>0</v>
      </c>
      <c r="AN2572">
        <v>0</v>
      </c>
      <c r="AO2572">
        <v>0</v>
      </c>
      <c r="AP2572">
        <v>0</v>
      </c>
    </row>
    <row r="2573" spans="1:42" x14ac:dyDescent="0.2">
      <c r="A2573" t="s">
        <v>1829</v>
      </c>
      <c r="B2573" t="s">
        <v>1829</v>
      </c>
      <c r="C2573" t="s">
        <v>1829</v>
      </c>
      <c r="D2573" t="s">
        <v>1829</v>
      </c>
      <c r="E2573" t="s">
        <v>1829</v>
      </c>
      <c r="F2573" t="s">
        <v>1829</v>
      </c>
      <c r="G2573" t="s">
        <v>1829</v>
      </c>
      <c r="H2573" t="s">
        <v>1829</v>
      </c>
      <c r="I2573" t="s">
        <v>1829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0</v>
      </c>
      <c r="AF2573">
        <v>0</v>
      </c>
      <c r="AG2573">
        <v>0</v>
      </c>
      <c r="AH2573">
        <v>0</v>
      </c>
      <c r="AI2573">
        <v>0</v>
      </c>
      <c r="AJ2573">
        <v>0</v>
      </c>
      <c r="AK2573">
        <v>0</v>
      </c>
      <c r="AL2573">
        <v>0</v>
      </c>
      <c r="AM2573">
        <v>0</v>
      </c>
      <c r="AN2573">
        <v>0</v>
      </c>
      <c r="AO2573">
        <v>0</v>
      </c>
      <c r="AP2573">
        <v>0</v>
      </c>
    </row>
    <row r="2574" spans="1:42" x14ac:dyDescent="0.2">
      <c r="A2574" t="s">
        <v>1829</v>
      </c>
      <c r="B2574" t="s">
        <v>1829</v>
      </c>
      <c r="C2574" t="s">
        <v>1829</v>
      </c>
      <c r="D2574" t="s">
        <v>1829</v>
      </c>
      <c r="E2574" t="s">
        <v>1829</v>
      </c>
      <c r="F2574" t="s">
        <v>1829</v>
      </c>
      <c r="G2574" t="s">
        <v>1829</v>
      </c>
      <c r="H2574" t="s">
        <v>1829</v>
      </c>
      <c r="I2574" t="s">
        <v>1829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  <c r="AB2574">
        <v>0</v>
      </c>
      <c r="AC2574">
        <v>0</v>
      </c>
      <c r="AD2574">
        <v>0</v>
      </c>
      <c r="AE2574">
        <v>0</v>
      </c>
      <c r="AF2574">
        <v>0</v>
      </c>
      <c r="AG2574">
        <v>0</v>
      </c>
      <c r="AH2574">
        <v>0</v>
      </c>
      <c r="AI2574">
        <v>0</v>
      </c>
      <c r="AJ2574">
        <v>0</v>
      </c>
      <c r="AK2574">
        <v>0</v>
      </c>
      <c r="AL2574">
        <v>0</v>
      </c>
      <c r="AM2574">
        <v>0</v>
      </c>
      <c r="AN2574">
        <v>0</v>
      </c>
      <c r="AO2574">
        <v>0</v>
      </c>
      <c r="AP2574">
        <v>0</v>
      </c>
    </row>
    <row r="2575" spans="1:42" x14ac:dyDescent="0.2">
      <c r="A2575" t="s">
        <v>1829</v>
      </c>
      <c r="B2575" t="s">
        <v>1829</v>
      </c>
      <c r="C2575" t="s">
        <v>1829</v>
      </c>
      <c r="D2575" t="s">
        <v>1829</v>
      </c>
      <c r="E2575" t="s">
        <v>1829</v>
      </c>
      <c r="F2575" t="s">
        <v>1829</v>
      </c>
      <c r="G2575" t="s">
        <v>1829</v>
      </c>
      <c r="H2575" t="s">
        <v>1829</v>
      </c>
      <c r="I2575" t="s">
        <v>1829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0</v>
      </c>
      <c r="AG2575">
        <v>0</v>
      </c>
      <c r="AH2575">
        <v>0</v>
      </c>
      <c r="AI2575">
        <v>0</v>
      </c>
      <c r="AJ2575">
        <v>0</v>
      </c>
      <c r="AK2575">
        <v>0</v>
      </c>
      <c r="AL2575">
        <v>0</v>
      </c>
      <c r="AM2575">
        <v>0</v>
      </c>
      <c r="AN2575">
        <v>0</v>
      </c>
      <c r="AO2575">
        <v>0</v>
      </c>
      <c r="AP2575">
        <v>0</v>
      </c>
    </row>
    <row r="2576" spans="1:42" x14ac:dyDescent="0.2">
      <c r="A2576" t="s">
        <v>1829</v>
      </c>
      <c r="B2576" t="s">
        <v>1829</v>
      </c>
      <c r="C2576" t="s">
        <v>1829</v>
      </c>
      <c r="D2576" t="s">
        <v>1829</v>
      </c>
      <c r="E2576" t="s">
        <v>1829</v>
      </c>
      <c r="F2576" t="s">
        <v>1829</v>
      </c>
      <c r="G2576" t="s">
        <v>1829</v>
      </c>
      <c r="H2576" t="s">
        <v>1829</v>
      </c>
      <c r="I2576" t="s">
        <v>1829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0</v>
      </c>
      <c r="AC2576">
        <v>0</v>
      </c>
      <c r="AD2576">
        <v>0</v>
      </c>
      <c r="AE2576">
        <v>0</v>
      </c>
      <c r="AF2576">
        <v>0</v>
      </c>
      <c r="AG2576">
        <v>0</v>
      </c>
      <c r="AH2576">
        <v>0</v>
      </c>
      <c r="AI2576">
        <v>0</v>
      </c>
      <c r="AJ2576">
        <v>0</v>
      </c>
      <c r="AK2576">
        <v>0</v>
      </c>
      <c r="AL2576">
        <v>0</v>
      </c>
      <c r="AM2576">
        <v>0</v>
      </c>
      <c r="AN2576">
        <v>0</v>
      </c>
      <c r="AO2576">
        <v>0</v>
      </c>
      <c r="AP2576">
        <v>0</v>
      </c>
    </row>
    <row r="2577" spans="1:42" x14ac:dyDescent="0.2">
      <c r="A2577" t="s">
        <v>1829</v>
      </c>
      <c r="B2577" t="s">
        <v>1829</v>
      </c>
      <c r="C2577" t="s">
        <v>1829</v>
      </c>
      <c r="D2577" t="s">
        <v>1829</v>
      </c>
      <c r="E2577" t="s">
        <v>1829</v>
      </c>
      <c r="F2577" t="s">
        <v>1829</v>
      </c>
      <c r="G2577" t="s">
        <v>1829</v>
      </c>
      <c r="H2577" t="s">
        <v>1829</v>
      </c>
      <c r="I2577" t="s">
        <v>1829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0</v>
      </c>
      <c r="AG2577">
        <v>0</v>
      </c>
      <c r="AH2577">
        <v>0</v>
      </c>
      <c r="AI2577">
        <v>0</v>
      </c>
      <c r="AJ2577">
        <v>0</v>
      </c>
      <c r="AK2577">
        <v>0</v>
      </c>
      <c r="AL2577">
        <v>0</v>
      </c>
      <c r="AM2577">
        <v>0</v>
      </c>
      <c r="AN2577">
        <v>0</v>
      </c>
      <c r="AO2577">
        <v>0</v>
      </c>
      <c r="AP2577">
        <v>0</v>
      </c>
    </row>
    <row r="2578" spans="1:42" x14ac:dyDescent="0.2">
      <c r="A2578" t="s">
        <v>1829</v>
      </c>
      <c r="B2578" t="s">
        <v>1829</v>
      </c>
      <c r="C2578" t="s">
        <v>1829</v>
      </c>
      <c r="D2578" t="s">
        <v>1829</v>
      </c>
      <c r="E2578" t="s">
        <v>1829</v>
      </c>
      <c r="F2578" t="s">
        <v>1829</v>
      </c>
      <c r="G2578" t="s">
        <v>1829</v>
      </c>
      <c r="H2578" t="s">
        <v>1829</v>
      </c>
      <c r="I2578" t="s">
        <v>1829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  <c r="AG2578">
        <v>0</v>
      </c>
      <c r="AH2578">
        <v>0</v>
      </c>
      <c r="AI2578">
        <v>0</v>
      </c>
      <c r="AJ2578">
        <v>0</v>
      </c>
      <c r="AK2578">
        <v>0</v>
      </c>
      <c r="AL2578">
        <v>0</v>
      </c>
      <c r="AM2578">
        <v>0</v>
      </c>
      <c r="AN2578">
        <v>0</v>
      </c>
      <c r="AO2578">
        <v>0</v>
      </c>
      <c r="AP2578">
        <v>0</v>
      </c>
    </row>
    <row r="2579" spans="1:42" x14ac:dyDescent="0.2">
      <c r="A2579" t="s">
        <v>1829</v>
      </c>
      <c r="B2579" t="s">
        <v>1829</v>
      </c>
      <c r="C2579" t="s">
        <v>1829</v>
      </c>
      <c r="D2579" t="s">
        <v>1829</v>
      </c>
      <c r="E2579" t="s">
        <v>1829</v>
      </c>
      <c r="F2579" t="s">
        <v>1829</v>
      </c>
      <c r="G2579" t="s">
        <v>1829</v>
      </c>
      <c r="H2579" t="s">
        <v>1829</v>
      </c>
      <c r="I2579" t="s">
        <v>1829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0</v>
      </c>
      <c r="AG2579">
        <v>0</v>
      </c>
      <c r="AH2579">
        <v>0</v>
      </c>
      <c r="AI2579">
        <v>0</v>
      </c>
      <c r="AJ2579">
        <v>0</v>
      </c>
      <c r="AK2579">
        <v>0</v>
      </c>
      <c r="AL2579">
        <v>0</v>
      </c>
      <c r="AM2579">
        <v>0</v>
      </c>
      <c r="AN2579">
        <v>0</v>
      </c>
      <c r="AO2579">
        <v>0</v>
      </c>
      <c r="AP2579">
        <v>0</v>
      </c>
    </row>
    <row r="2580" spans="1:42" x14ac:dyDescent="0.2">
      <c r="A2580" t="s">
        <v>1829</v>
      </c>
      <c r="B2580" t="s">
        <v>1829</v>
      </c>
      <c r="C2580" t="s">
        <v>1829</v>
      </c>
      <c r="D2580" t="s">
        <v>1829</v>
      </c>
      <c r="E2580" t="s">
        <v>1829</v>
      </c>
      <c r="F2580" t="s">
        <v>1829</v>
      </c>
      <c r="G2580" t="s">
        <v>1829</v>
      </c>
      <c r="H2580" t="s">
        <v>1829</v>
      </c>
      <c r="I2580" t="s">
        <v>1829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0</v>
      </c>
      <c r="AG2580">
        <v>0</v>
      </c>
      <c r="AH2580">
        <v>0</v>
      </c>
      <c r="AI2580">
        <v>0</v>
      </c>
      <c r="AJ2580">
        <v>0</v>
      </c>
      <c r="AK2580">
        <v>0</v>
      </c>
      <c r="AL2580">
        <v>0</v>
      </c>
      <c r="AM2580">
        <v>0</v>
      </c>
      <c r="AN2580">
        <v>0</v>
      </c>
      <c r="AO2580">
        <v>0</v>
      </c>
      <c r="AP2580">
        <v>0</v>
      </c>
    </row>
    <row r="2581" spans="1:42" x14ac:dyDescent="0.2">
      <c r="A2581" t="s">
        <v>1829</v>
      </c>
      <c r="B2581" t="s">
        <v>1829</v>
      </c>
      <c r="C2581" t="s">
        <v>1829</v>
      </c>
      <c r="D2581" t="s">
        <v>1829</v>
      </c>
      <c r="E2581" t="s">
        <v>1829</v>
      </c>
      <c r="F2581" t="s">
        <v>1829</v>
      </c>
      <c r="G2581" t="s">
        <v>1829</v>
      </c>
      <c r="H2581" t="s">
        <v>1829</v>
      </c>
      <c r="I2581" t="s">
        <v>1829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  <c r="AH2581">
        <v>0</v>
      </c>
      <c r="AI2581">
        <v>0</v>
      </c>
      <c r="AJ2581">
        <v>0</v>
      </c>
      <c r="AK2581">
        <v>0</v>
      </c>
      <c r="AL2581">
        <v>0</v>
      </c>
      <c r="AM2581">
        <v>0</v>
      </c>
      <c r="AN2581">
        <v>0</v>
      </c>
      <c r="AO2581">
        <v>0</v>
      </c>
      <c r="AP2581">
        <v>0</v>
      </c>
    </row>
    <row r="2582" spans="1:42" x14ac:dyDescent="0.2">
      <c r="A2582" t="s">
        <v>1829</v>
      </c>
      <c r="B2582" t="s">
        <v>1829</v>
      </c>
      <c r="C2582" t="s">
        <v>1829</v>
      </c>
      <c r="D2582" t="s">
        <v>1829</v>
      </c>
      <c r="E2582" t="s">
        <v>1829</v>
      </c>
      <c r="F2582" t="s">
        <v>1829</v>
      </c>
      <c r="G2582" t="s">
        <v>1829</v>
      </c>
      <c r="H2582" t="s">
        <v>1829</v>
      </c>
      <c r="I2582" t="s">
        <v>1829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0</v>
      </c>
      <c r="AE2582">
        <v>0</v>
      </c>
      <c r="AF2582">
        <v>0</v>
      </c>
      <c r="AG2582">
        <v>0</v>
      </c>
      <c r="AH2582">
        <v>0</v>
      </c>
      <c r="AI2582">
        <v>0</v>
      </c>
      <c r="AJ2582">
        <v>0</v>
      </c>
      <c r="AK2582">
        <v>0</v>
      </c>
      <c r="AL2582">
        <v>0</v>
      </c>
      <c r="AM2582">
        <v>0</v>
      </c>
      <c r="AN2582">
        <v>0</v>
      </c>
      <c r="AO2582">
        <v>0</v>
      </c>
      <c r="AP2582">
        <v>0</v>
      </c>
    </row>
    <row r="2583" spans="1:42" x14ac:dyDescent="0.2">
      <c r="A2583" t="s">
        <v>1829</v>
      </c>
      <c r="B2583" t="s">
        <v>1829</v>
      </c>
      <c r="C2583" t="s">
        <v>1829</v>
      </c>
      <c r="D2583" t="s">
        <v>1829</v>
      </c>
      <c r="E2583" t="s">
        <v>1829</v>
      </c>
      <c r="F2583" t="s">
        <v>1829</v>
      </c>
      <c r="G2583" t="s">
        <v>1829</v>
      </c>
      <c r="H2583" t="s">
        <v>1829</v>
      </c>
      <c r="I2583" t="s">
        <v>1829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>
        <v>0</v>
      </c>
      <c r="AD2583">
        <v>0</v>
      </c>
      <c r="AE2583">
        <v>0</v>
      </c>
      <c r="AF2583">
        <v>0</v>
      </c>
      <c r="AG2583">
        <v>0</v>
      </c>
      <c r="AH2583">
        <v>0</v>
      </c>
      <c r="AI2583">
        <v>0</v>
      </c>
      <c r="AJ2583">
        <v>0</v>
      </c>
      <c r="AK2583">
        <v>0</v>
      </c>
      <c r="AL2583">
        <v>0</v>
      </c>
      <c r="AM2583">
        <v>0</v>
      </c>
      <c r="AN2583">
        <v>0</v>
      </c>
      <c r="AO2583">
        <v>0</v>
      </c>
      <c r="AP2583">
        <v>0</v>
      </c>
    </row>
    <row r="2584" spans="1:42" x14ac:dyDescent="0.2">
      <c r="A2584" t="s">
        <v>1829</v>
      </c>
      <c r="B2584" t="s">
        <v>1829</v>
      </c>
      <c r="C2584" t="s">
        <v>1829</v>
      </c>
      <c r="D2584" t="s">
        <v>1829</v>
      </c>
      <c r="E2584" t="s">
        <v>1829</v>
      </c>
      <c r="F2584" t="s">
        <v>1829</v>
      </c>
      <c r="G2584" t="s">
        <v>1829</v>
      </c>
      <c r="H2584" t="s">
        <v>1829</v>
      </c>
      <c r="I2584" t="s">
        <v>1829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0</v>
      </c>
      <c r="AG2584">
        <v>0</v>
      </c>
      <c r="AH2584">
        <v>0</v>
      </c>
      <c r="AI2584">
        <v>0</v>
      </c>
      <c r="AJ2584">
        <v>0</v>
      </c>
      <c r="AK2584">
        <v>0</v>
      </c>
      <c r="AL2584">
        <v>0</v>
      </c>
      <c r="AM2584">
        <v>0</v>
      </c>
      <c r="AN2584">
        <v>0</v>
      </c>
      <c r="AO2584">
        <v>0</v>
      </c>
      <c r="AP2584">
        <v>0</v>
      </c>
    </row>
    <row r="2585" spans="1:42" x14ac:dyDescent="0.2">
      <c r="A2585" t="s">
        <v>1829</v>
      </c>
      <c r="B2585" t="s">
        <v>1829</v>
      </c>
      <c r="C2585" t="s">
        <v>1829</v>
      </c>
      <c r="D2585" t="s">
        <v>1829</v>
      </c>
      <c r="E2585" t="s">
        <v>1829</v>
      </c>
      <c r="F2585" t="s">
        <v>1829</v>
      </c>
      <c r="G2585" t="s">
        <v>1829</v>
      </c>
      <c r="H2585" t="s">
        <v>1829</v>
      </c>
      <c r="I2585" t="s">
        <v>1829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0</v>
      </c>
      <c r="AG2585">
        <v>0</v>
      </c>
      <c r="AH2585">
        <v>0</v>
      </c>
      <c r="AI2585">
        <v>0</v>
      </c>
      <c r="AJ2585">
        <v>0</v>
      </c>
      <c r="AK2585">
        <v>0</v>
      </c>
      <c r="AL2585">
        <v>0</v>
      </c>
      <c r="AM2585">
        <v>0</v>
      </c>
      <c r="AN2585">
        <v>0</v>
      </c>
      <c r="AO2585">
        <v>0</v>
      </c>
      <c r="AP2585">
        <v>0</v>
      </c>
    </row>
    <row r="2586" spans="1:42" x14ac:dyDescent="0.2">
      <c r="A2586" t="s">
        <v>1829</v>
      </c>
      <c r="B2586" t="s">
        <v>1829</v>
      </c>
      <c r="C2586" t="s">
        <v>1829</v>
      </c>
      <c r="D2586" t="s">
        <v>1829</v>
      </c>
      <c r="E2586" t="s">
        <v>1829</v>
      </c>
      <c r="F2586" t="s">
        <v>1829</v>
      </c>
      <c r="G2586" t="s">
        <v>1829</v>
      </c>
      <c r="H2586" t="s">
        <v>1829</v>
      </c>
      <c r="I2586" t="s">
        <v>1829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0</v>
      </c>
      <c r="AG2586">
        <v>0</v>
      </c>
      <c r="AH2586">
        <v>0</v>
      </c>
      <c r="AI2586">
        <v>0</v>
      </c>
      <c r="AJ2586">
        <v>0</v>
      </c>
      <c r="AK2586">
        <v>0</v>
      </c>
      <c r="AL2586">
        <v>0</v>
      </c>
      <c r="AM2586">
        <v>0</v>
      </c>
      <c r="AN2586">
        <v>0</v>
      </c>
      <c r="AO2586">
        <v>0</v>
      </c>
      <c r="AP2586">
        <v>0</v>
      </c>
    </row>
    <row r="2587" spans="1:42" x14ac:dyDescent="0.2">
      <c r="A2587" t="s">
        <v>1829</v>
      </c>
      <c r="B2587" t="s">
        <v>1829</v>
      </c>
      <c r="C2587" t="s">
        <v>1829</v>
      </c>
      <c r="D2587" t="s">
        <v>1829</v>
      </c>
      <c r="E2587" t="s">
        <v>1829</v>
      </c>
      <c r="F2587" t="s">
        <v>1829</v>
      </c>
      <c r="G2587" t="s">
        <v>1829</v>
      </c>
      <c r="H2587" t="s">
        <v>1829</v>
      </c>
      <c r="I2587" t="s">
        <v>1829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0</v>
      </c>
      <c r="AF2587">
        <v>0</v>
      </c>
      <c r="AG2587">
        <v>0</v>
      </c>
      <c r="AH2587">
        <v>0</v>
      </c>
      <c r="AI2587">
        <v>0</v>
      </c>
      <c r="AJ2587">
        <v>0</v>
      </c>
      <c r="AK2587">
        <v>0</v>
      </c>
      <c r="AL2587">
        <v>0</v>
      </c>
      <c r="AM2587">
        <v>0</v>
      </c>
      <c r="AN2587">
        <v>0</v>
      </c>
      <c r="AO2587">
        <v>0</v>
      </c>
      <c r="AP2587">
        <v>0</v>
      </c>
    </row>
    <row r="2588" spans="1:42" x14ac:dyDescent="0.2">
      <c r="A2588" t="s">
        <v>1829</v>
      </c>
      <c r="B2588" t="s">
        <v>1829</v>
      </c>
      <c r="C2588" t="s">
        <v>1829</v>
      </c>
      <c r="D2588" t="s">
        <v>1829</v>
      </c>
      <c r="E2588" t="s">
        <v>1829</v>
      </c>
      <c r="F2588" t="s">
        <v>1829</v>
      </c>
      <c r="G2588" t="s">
        <v>1829</v>
      </c>
      <c r="H2588" t="s">
        <v>1829</v>
      </c>
      <c r="I2588" t="s">
        <v>1829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0</v>
      </c>
      <c r="AH2588">
        <v>0</v>
      </c>
      <c r="AI2588">
        <v>0</v>
      </c>
      <c r="AJ2588">
        <v>0</v>
      </c>
      <c r="AK2588">
        <v>0</v>
      </c>
      <c r="AL2588">
        <v>0</v>
      </c>
      <c r="AM2588">
        <v>0</v>
      </c>
      <c r="AN2588">
        <v>0</v>
      </c>
      <c r="AO2588">
        <v>0</v>
      </c>
      <c r="AP2588">
        <v>0</v>
      </c>
    </row>
    <row r="2589" spans="1:42" x14ac:dyDescent="0.2">
      <c r="A2589" t="s">
        <v>1829</v>
      </c>
      <c r="B2589" t="s">
        <v>1829</v>
      </c>
      <c r="C2589" t="s">
        <v>1829</v>
      </c>
      <c r="D2589" t="s">
        <v>1829</v>
      </c>
      <c r="E2589" t="s">
        <v>1829</v>
      </c>
      <c r="F2589" t="s">
        <v>1829</v>
      </c>
      <c r="G2589" t="s">
        <v>1829</v>
      </c>
      <c r="H2589" t="s">
        <v>1829</v>
      </c>
      <c r="I2589" t="s">
        <v>1829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  <c r="AB2589">
        <v>0</v>
      </c>
      <c r="AC2589">
        <v>0</v>
      </c>
      <c r="AD2589">
        <v>0</v>
      </c>
      <c r="AE2589">
        <v>0</v>
      </c>
      <c r="AF2589">
        <v>0</v>
      </c>
      <c r="AG2589">
        <v>0</v>
      </c>
      <c r="AH2589">
        <v>0</v>
      </c>
      <c r="AI2589">
        <v>0</v>
      </c>
      <c r="AJ2589">
        <v>0</v>
      </c>
      <c r="AK2589">
        <v>0</v>
      </c>
      <c r="AL2589">
        <v>0</v>
      </c>
      <c r="AM2589">
        <v>0</v>
      </c>
      <c r="AN2589">
        <v>0</v>
      </c>
      <c r="AO2589">
        <v>0</v>
      </c>
      <c r="AP2589">
        <v>0</v>
      </c>
    </row>
    <row r="2590" spans="1:42" x14ac:dyDescent="0.2">
      <c r="A2590" t="s">
        <v>1829</v>
      </c>
      <c r="B2590" t="s">
        <v>1829</v>
      </c>
      <c r="C2590" t="s">
        <v>1829</v>
      </c>
      <c r="D2590" t="s">
        <v>1829</v>
      </c>
      <c r="E2590" t="s">
        <v>1829</v>
      </c>
      <c r="F2590" t="s">
        <v>1829</v>
      </c>
      <c r="G2590" t="s">
        <v>1829</v>
      </c>
      <c r="H2590" t="s">
        <v>1829</v>
      </c>
      <c r="I2590" t="s">
        <v>1829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0</v>
      </c>
      <c r="AG2590">
        <v>0</v>
      </c>
      <c r="AH2590">
        <v>0</v>
      </c>
      <c r="AI2590">
        <v>0</v>
      </c>
      <c r="AJ2590">
        <v>0</v>
      </c>
      <c r="AK2590">
        <v>0</v>
      </c>
      <c r="AL2590">
        <v>0</v>
      </c>
      <c r="AM2590">
        <v>0</v>
      </c>
      <c r="AN2590">
        <v>0</v>
      </c>
      <c r="AO2590">
        <v>0</v>
      </c>
      <c r="AP2590">
        <v>0</v>
      </c>
    </row>
    <row r="2591" spans="1:42" x14ac:dyDescent="0.2">
      <c r="A2591" t="s">
        <v>1829</v>
      </c>
      <c r="B2591" t="s">
        <v>1829</v>
      </c>
      <c r="C2591" t="s">
        <v>1829</v>
      </c>
      <c r="D2591" t="s">
        <v>1829</v>
      </c>
      <c r="E2591" t="s">
        <v>1829</v>
      </c>
      <c r="F2591" t="s">
        <v>1829</v>
      </c>
      <c r="G2591" t="s">
        <v>1829</v>
      </c>
      <c r="H2591" t="s">
        <v>1829</v>
      </c>
      <c r="I2591" t="s">
        <v>1829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  <c r="AG2591">
        <v>0</v>
      </c>
      <c r="AH2591">
        <v>0</v>
      </c>
      <c r="AI2591">
        <v>0</v>
      </c>
      <c r="AJ2591">
        <v>0</v>
      </c>
      <c r="AK2591">
        <v>0</v>
      </c>
      <c r="AL2591">
        <v>0</v>
      </c>
      <c r="AM2591">
        <v>0</v>
      </c>
      <c r="AN2591">
        <v>0</v>
      </c>
      <c r="AO2591">
        <v>0</v>
      </c>
      <c r="AP2591">
        <v>0</v>
      </c>
    </row>
    <row r="2592" spans="1:42" x14ac:dyDescent="0.2">
      <c r="A2592" t="s">
        <v>1829</v>
      </c>
      <c r="B2592" t="s">
        <v>1829</v>
      </c>
      <c r="C2592" t="s">
        <v>1829</v>
      </c>
      <c r="D2592" t="s">
        <v>1829</v>
      </c>
      <c r="E2592" t="s">
        <v>1829</v>
      </c>
      <c r="F2592" t="s">
        <v>1829</v>
      </c>
      <c r="G2592" t="s">
        <v>1829</v>
      </c>
      <c r="H2592" t="s">
        <v>1829</v>
      </c>
      <c r="I2592" t="s">
        <v>1829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  <c r="AG2592">
        <v>0</v>
      </c>
      <c r="AH2592">
        <v>0</v>
      </c>
      <c r="AI2592">
        <v>0</v>
      </c>
      <c r="AJ2592">
        <v>0</v>
      </c>
      <c r="AK2592">
        <v>0</v>
      </c>
      <c r="AL2592">
        <v>0</v>
      </c>
      <c r="AM2592">
        <v>0</v>
      </c>
      <c r="AN2592">
        <v>0</v>
      </c>
      <c r="AO2592">
        <v>0</v>
      </c>
      <c r="AP2592">
        <v>0</v>
      </c>
    </row>
    <row r="2593" spans="1:42" x14ac:dyDescent="0.2">
      <c r="A2593" t="s">
        <v>1829</v>
      </c>
      <c r="B2593" t="s">
        <v>1829</v>
      </c>
      <c r="C2593" t="s">
        <v>1829</v>
      </c>
      <c r="D2593" t="s">
        <v>1829</v>
      </c>
      <c r="E2593" t="s">
        <v>1829</v>
      </c>
      <c r="F2593" t="s">
        <v>1829</v>
      </c>
      <c r="G2593" t="s">
        <v>1829</v>
      </c>
      <c r="H2593" t="s">
        <v>1829</v>
      </c>
      <c r="I2593" t="s">
        <v>1829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>
        <v>0</v>
      </c>
      <c r="AH2593">
        <v>0</v>
      </c>
      <c r="AI2593">
        <v>0</v>
      </c>
      <c r="AJ2593">
        <v>0</v>
      </c>
      <c r="AK2593">
        <v>0</v>
      </c>
      <c r="AL2593">
        <v>0</v>
      </c>
      <c r="AM2593">
        <v>0</v>
      </c>
      <c r="AN2593">
        <v>0</v>
      </c>
      <c r="AO2593">
        <v>0</v>
      </c>
      <c r="AP2593">
        <v>0</v>
      </c>
    </row>
    <row r="2594" spans="1:42" x14ac:dyDescent="0.2">
      <c r="A2594" t="s">
        <v>1829</v>
      </c>
      <c r="B2594" t="s">
        <v>1829</v>
      </c>
      <c r="C2594" t="s">
        <v>1829</v>
      </c>
      <c r="D2594" t="s">
        <v>1829</v>
      </c>
      <c r="E2594" t="s">
        <v>1829</v>
      </c>
      <c r="F2594" t="s">
        <v>1829</v>
      </c>
      <c r="G2594" t="s">
        <v>1829</v>
      </c>
      <c r="H2594" t="s">
        <v>1829</v>
      </c>
      <c r="I2594" t="s">
        <v>1829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0</v>
      </c>
      <c r="AG2594">
        <v>0</v>
      </c>
      <c r="AH2594">
        <v>0</v>
      </c>
      <c r="AI2594">
        <v>0</v>
      </c>
      <c r="AJ2594">
        <v>0</v>
      </c>
      <c r="AK2594">
        <v>0</v>
      </c>
      <c r="AL2594">
        <v>0</v>
      </c>
      <c r="AM2594">
        <v>0</v>
      </c>
      <c r="AN2594">
        <v>0</v>
      </c>
      <c r="AO2594">
        <v>0</v>
      </c>
      <c r="AP2594">
        <v>0</v>
      </c>
    </row>
    <row r="2595" spans="1:42" x14ac:dyDescent="0.2">
      <c r="A2595" t="s">
        <v>1829</v>
      </c>
      <c r="B2595" t="s">
        <v>1829</v>
      </c>
      <c r="C2595" t="s">
        <v>1829</v>
      </c>
      <c r="D2595" t="s">
        <v>1829</v>
      </c>
      <c r="E2595" t="s">
        <v>1829</v>
      </c>
      <c r="F2595" t="s">
        <v>1829</v>
      </c>
      <c r="G2595" t="s">
        <v>1829</v>
      </c>
      <c r="H2595" t="s">
        <v>1829</v>
      </c>
      <c r="I2595" t="s">
        <v>1829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0</v>
      </c>
      <c r="AG2595">
        <v>0</v>
      </c>
      <c r="AH2595">
        <v>0</v>
      </c>
      <c r="AI2595">
        <v>0</v>
      </c>
      <c r="AJ2595">
        <v>0</v>
      </c>
      <c r="AK2595">
        <v>0</v>
      </c>
      <c r="AL2595">
        <v>0</v>
      </c>
      <c r="AM2595">
        <v>0</v>
      </c>
      <c r="AN2595">
        <v>0</v>
      </c>
      <c r="AO2595">
        <v>0</v>
      </c>
      <c r="AP2595">
        <v>0</v>
      </c>
    </row>
    <row r="2596" spans="1:42" x14ac:dyDescent="0.2">
      <c r="A2596" t="s">
        <v>1829</v>
      </c>
      <c r="B2596" t="s">
        <v>1829</v>
      </c>
      <c r="C2596" t="s">
        <v>1829</v>
      </c>
      <c r="D2596" t="s">
        <v>1829</v>
      </c>
      <c r="E2596" t="s">
        <v>1829</v>
      </c>
      <c r="F2596" t="s">
        <v>1829</v>
      </c>
      <c r="G2596" t="s">
        <v>1829</v>
      </c>
      <c r="H2596" t="s">
        <v>1829</v>
      </c>
      <c r="I2596" t="s">
        <v>1829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0</v>
      </c>
      <c r="AH2596">
        <v>0</v>
      </c>
      <c r="AI2596">
        <v>0</v>
      </c>
      <c r="AJ2596">
        <v>0</v>
      </c>
      <c r="AK2596">
        <v>0</v>
      </c>
      <c r="AL2596">
        <v>0</v>
      </c>
      <c r="AM2596">
        <v>0</v>
      </c>
      <c r="AN2596">
        <v>0</v>
      </c>
      <c r="AO2596">
        <v>0</v>
      </c>
      <c r="AP2596">
        <v>0</v>
      </c>
    </row>
    <row r="2597" spans="1:42" x14ac:dyDescent="0.2">
      <c r="A2597" t="s">
        <v>1829</v>
      </c>
      <c r="B2597" t="s">
        <v>1829</v>
      </c>
      <c r="C2597" t="s">
        <v>1829</v>
      </c>
      <c r="D2597" t="s">
        <v>1829</v>
      </c>
      <c r="E2597" t="s">
        <v>1829</v>
      </c>
      <c r="F2597" t="s">
        <v>1829</v>
      </c>
      <c r="G2597" t="s">
        <v>1829</v>
      </c>
      <c r="H2597" t="s">
        <v>1829</v>
      </c>
      <c r="I2597" t="s">
        <v>1829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>
        <v>0</v>
      </c>
      <c r="AH2597">
        <v>0</v>
      </c>
      <c r="AI2597">
        <v>0</v>
      </c>
      <c r="AJ2597">
        <v>0</v>
      </c>
      <c r="AK2597">
        <v>0</v>
      </c>
      <c r="AL2597">
        <v>0</v>
      </c>
      <c r="AM2597">
        <v>0</v>
      </c>
      <c r="AN2597">
        <v>0</v>
      </c>
      <c r="AO2597">
        <v>0</v>
      </c>
      <c r="AP2597">
        <v>0</v>
      </c>
    </row>
    <row r="2598" spans="1:42" x14ac:dyDescent="0.2">
      <c r="A2598" t="s">
        <v>1829</v>
      </c>
      <c r="B2598" t="s">
        <v>1829</v>
      </c>
      <c r="C2598" t="s">
        <v>1829</v>
      </c>
      <c r="D2598" t="s">
        <v>1829</v>
      </c>
      <c r="E2598" t="s">
        <v>1829</v>
      </c>
      <c r="F2598" t="s">
        <v>1829</v>
      </c>
      <c r="G2598" t="s">
        <v>1829</v>
      </c>
      <c r="H2598" t="s">
        <v>1829</v>
      </c>
      <c r="I2598" t="s">
        <v>1829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  <c r="AG2598">
        <v>0</v>
      </c>
      <c r="AH2598">
        <v>0</v>
      </c>
      <c r="AI2598">
        <v>0</v>
      </c>
      <c r="AJ2598">
        <v>0</v>
      </c>
      <c r="AK2598">
        <v>0</v>
      </c>
      <c r="AL2598">
        <v>0</v>
      </c>
      <c r="AM2598">
        <v>0</v>
      </c>
      <c r="AN2598">
        <v>0</v>
      </c>
      <c r="AO2598">
        <v>0</v>
      </c>
      <c r="AP2598">
        <v>0</v>
      </c>
    </row>
    <row r="2599" spans="1:42" x14ac:dyDescent="0.2">
      <c r="A2599" t="s">
        <v>1829</v>
      </c>
      <c r="B2599" t="s">
        <v>1829</v>
      </c>
      <c r="C2599" t="s">
        <v>1829</v>
      </c>
      <c r="D2599" t="s">
        <v>1829</v>
      </c>
      <c r="E2599" t="s">
        <v>1829</v>
      </c>
      <c r="F2599" t="s">
        <v>1829</v>
      </c>
      <c r="G2599" t="s">
        <v>1829</v>
      </c>
      <c r="H2599" t="s">
        <v>1829</v>
      </c>
      <c r="I2599" t="s">
        <v>1829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>
        <v>0</v>
      </c>
      <c r="AH2599">
        <v>0</v>
      </c>
      <c r="AI2599">
        <v>0</v>
      </c>
      <c r="AJ2599">
        <v>0</v>
      </c>
      <c r="AK2599">
        <v>0</v>
      </c>
      <c r="AL2599">
        <v>0</v>
      </c>
      <c r="AM2599">
        <v>0</v>
      </c>
      <c r="AN2599">
        <v>0</v>
      </c>
      <c r="AO2599">
        <v>0</v>
      </c>
      <c r="AP2599">
        <v>0</v>
      </c>
    </row>
    <row r="2600" spans="1:42" x14ac:dyDescent="0.2">
      <c r="A2600" t="s">
        <v>1829</v>
      </c>
      <c r="B2600" t="s">
        <v>1829</v>
      </c>
      <c r="C2600" t="s">
        <v>1829</v>
      </c>
      <c r="D2600" t="s">
        <v>1829</v>
      </c>
      <c r="E2600" t="s">
        <v>1829</v>
      </c>
      <c r="F2600" t="s">
        <v>1829</v>
      </c>
      <c r="G2600" t="s">
        <v>1829</v>
      </c>
      <c r="H2600" t="s">
        <v>1829</v>
      </c>
      <c r="I2600" t="s">
        <v>1829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>
        <v>0</v>
      </c>
      <c r="AH2600">
        <v>0</v>
      </c>
      <c r="AI2600">
        <v>0</v>
      </c>
      <c r="AJ2600">
        <v>0</v>
      </c>
      <c r="AK2600">
        <v>0</v>
      </c>
      <c r="AL2600">
        <v>0</v>
      </c>
      <c r="AM2600">
        <v>0</v>
      </c>
      <c r="AN2600">
        <v>0</v>
      </c>
      <c r="AO2600">
        <v>0</v>
      </c>
      <c r="AP2600">
        <v>0</v>
      </c>
    </row>
    <row r="2601" spans="1:42" x14ac:dyDescent="0.2">
      <c r="A2601" t="s">
        <v>1829</v>
      </c>
      <c r="B2601" t="s">
        <v>1829</v>
      </c>
      <c r="C2601" t="s">
        <v>1829</v>
      </c>
      <c r="D2601" t="s">
        <v>1829</v>
      </c>
      <c r="E2601" t="s">
        <v>1829</v>
      </c>
      <c r="F2601" t="s">
        <v>1829</v>
      </c>
      <c r="G2601" t="s">
        <v>1829</v>
      </c>
      <c r="H2601" t="s">
        <v>1829</v>
      </c>
      <c r="I2601" t="s">
        <v>1829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>
        <v>0</v>
      </c>
      <c r="AH2601">
        <v>0</v>
      </c>
      <c r="AI2601">
        <v>0</v>
      </c>
      <c r="AJ2601">
        <v>0</v>
      </c>
      <c r="AK2601">
        <v>0</v>
      </c>
      <c r="AL2601">
        <v>0</v>
      </c>
      <c r="AM2601">
        <v>0</v>
      </c>
      <c r="AN2601">
        <v>0</v>
      </c>
      <c r="AO2601">
        <v>0</v>
      </c>
      <c r="AP2601">
        <v>0</v>
      </c>
    </row>
    <row r="2602" spans="1:42" x14ac:dyDescent="0.2">
      <c r="A2602" t="s">
        <v>1829</v>
      </c>
      <c r="B2602" t="s">
        <v>1829</v>
      </c>
      <c r="C2602" t="s">
        <v>1829</v>
      </c>
      <c r="D2602" t="s">
        <v>1829</v>
      </c>
      <c r="E2602" t="s">
        <v>1829</v>
      </c>
      <c r="F2602" t="s">
        <v>1829</v>
      </c>
      <c r="G2602" t="s">
        <v>1829</v>
      </c>
      <c r="H2602" t="s">
        <v>1829</v>
      </c>
      <c r="I2602" t="s">
        <v>1829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  <c r="AH2602">
        <v>0</v>
      </c>
      <c r="AI2602">
        <v>0</v>
      </c>
      <c r="AJ2602">
        <v>0</v>
      </c>
      <c r="AK2602">
        <v>0</v>
      </c>
      <c r="AL2602">
        <v>0</v>
      </c>
      <c r="AM2602">
        <v>0</v>
      </c>
      <c r="AN2602">
        <v>0</v>
      </c>
      <c r="AO2602">
        <v>0</v>
      </c>
      <c r="AP2602">
        <v>0</v>
      </c>
    </row>
    <row r="2603" spans="1:42" x14ac:dyDescent="0.2">
      <c r="A2603">
        <v>50052000</v>
      </c>
      <c r="B2603" t="s">
        <v>1</v>
      </c>
      <c r="C2603">
        <v>43465</v>
      </c>
      <c r="I2603" t="s">
        <v>2317</v>
      </c>
      <c r="J2603">
        <v>1265624</v>
      </c>
      <c r="K2603">
        <v>270926</v>
      </c>
      <c r="L2603">
        <v>101671</v>
      </c>
      <c r="M2603">
        <v>862188</v>
      </c>
      <c r="N2603">
        <v>30838</v>
      </c>
      <c r="O2603">
        <v>113858</v>
      </c>
      <c r="P2603">
        <v>47864</v>
      </c>
      <c r="Q2603">
        <v>1774</v>
      </c>
      <c r="R2603">
        <v>650</v>
      </c>
      <c r="S2603">
        <v>15031</v>
      </c>
      <c r="T2603">
        <v>25151</v>
      </c>
      <c r="U2603">
        <v>16297</v>
      </c>
      <c r="V2603">
        <v>45730</v>
      </c>
      <c r="W2603">
        <v>4571</v>
      </c>
      <c r="X2603">
        <v>59835</v>
      </c>
      <c r="Y2603">
        <v>27865</v>
      </c>
      <c r="Z2603">
        <v>3158</v>
      </c>
      <c r="AA2603">
        <v>7385</v>
      </c>
      <c r="AB2603">
        <v>3186</v>
      </c>
      <c r="AC2603">
        <v>240</v>
      </c>
      <c r="AD2603">
        <v>558017</v>
      </c>
      <c r="AE2603">
        <v>273687</v>
      </c>
      <c r="AF2603">
        <v>21212</v>
      </c>
      <c r="AG2603">
        <v>1525</v>
      </c>
      <c r="AH2603">
        <v>146</v>
      </c>
      <c r="AI2603">
        <v>699</v>
      </c>
      <c r="AJ2603">
        <v>6902</v>
      </c>
      <c r="AK2603">
        <v>15334</v>
      </c>
      <c r="AL2603">
        <v>660</v>
      </c>
      <c r="AM2603">
        <v>14845</v>
      </c>
      <c r="AN2603">
        <v>0</v>
      </c>
      <c r="AO2603">
        <v>29730</v>
      </c>
      <c r="AP2603">
        <v>30946</v>
      </c>
    </row>
    <row r="2604" spans="1:42" x14ac:dyDescent="0.2">
      <c r="A2604">
        <v>50052000</v>
      </c>
      <c r="B2604" t="s">
        <v>1</v>
      </c>
      <c r="C2604">
        <v>43100</v>
      </c>
      <c r="I2604" t="s">
        <v>1830</v>
      </c>
      <c r="J2604">
        <v>1265639</v>
      </c>
      <c r="K2604">
        <v>269917</v>
      </c>
      <c r="L2604">
        <v>101693</v>
      </c>
      <c r="M2604">
        <v>862874</v>
      </c>
      <c r="N2604">
        <v>31155</v>
      </c>
      <c r="O2604">
        <v>113905</v>
      </c>
      <c r="P2604">
        <v>48069</v>
      </c>
      <c r="Q2604">
        <v>2070</v>
      </c>
      <c r="R2604">
        <v>640</v>
      </c>
      <c r="S2604">
        <v>14860</v>
      </c>
      <c r="T2604">
        <v>25135</v>
      </c>
      <c r="U2604">
        <v>16144</v>
      </c>
      <c r="V2604">
        <v>44511</v>
      </c>
      <c r="W2604">
        <v>4581</v>
      </c>
      <c r="X2604">
        <v>60163</v>
      </c>
      <c r="Y2604">
        <v>27378</v>
      </c>
      <c r="Z2604">
        <v>3172</v>
      </c>
      <c r="AA2604">
        <v>7495</v>
      </c>
      <c r="AB2604">
        <v>3168</v>
      </c>
      <c r="AC2604">
        <v>318</v>
      </c>
      <c r="AD2604">
        <v>560977</v>
      </c>
      <c r="AE2604">
        <v>273638</v>
      </c>
      <c r="AF2604">
        <v>19244</v>
      </c>
      <c r="AG2604">
        <v>1463</v>
      </c>
      <c r="AH2604">
        <v>142</v>
      </c>
      <c r="AI2604">
        <v>718</v>
      </c>
      <c r="AJ2604">
        <v>6691</v>
      </c>
      <c r="AK2604">
        <v>15764</v>
      </c>
      <c r="AL2604">
        <v>662</v>
      </c>
      <c r="AM2604">
        <v>14729</v>
      </c>
      <c r="AN2604">
        <v>0</v>
      </c>
      <c r="AO2604">
        <v>30075</v>
      </c>
      <c r="AP2604">
        <v>29741</v>
      </c>
    </row>
    <row r="2605" spans="1:42" x14ac:dyDescent="0.2">
      <c r="A2605">
        <v>50052000</v>
      </c>
      <c r="B2605" t="s">
        <v>1</v>
      </c>
      <c r="C2605">
        <v>42735</v>
      </c>
      <c r="I2605" t="s">
        <v>1831</v>
      </c>
      <c r="J2605">
        <v>1265667</v>
      </c>
      <c r="K2605">
        <v>268776</v>
      </c>
      <c r="L2605">
        <v>102115</v>
      </c>
      <c r="M2605">
        <v>863440</v>
      </c>
      <c r="N2605">
        <v>31338</v>
      </c>
      <c r="O2605">
        <v>113868</v>
      </c>
      <c r="P2605">
        <v>48357</v>
      </c>
      <c r="Q2605">
        <v>2079</v>
      </c>
      <c r="R2605">
        <v>2662</v>
      </c>
      <c r="S2605">
        <v>12788</v>
      </c>
      <c r="T2605">
        <v>25143</v>
      </c>
      <c r="U2605">
        <v>16144</v>
      </c>
      <c r="V2605">
        <v>43149</v>
      </c>
      <c r="W2605">
        <v>4585</v>
      </c>
      <c r="X2605">
        <v>60563</v>
      </c>
      <c r="Y2605">
        <v>27129</v>
      </c>
      <c r="Z2605">
        <v>3173</v>
      </c>
      <c r="AA2605">
        <v>7630</v>
      </c>
      <c r="AB2605">
        <v>3305</v>
      </c>
      <c r="AC2605">
        <v>315</v>
      </c>
      <c r="AD2605">
        <v>564398</v>
      </c>
      <c r="AE2605">
        <v>273435</v>
      </c>
      <c r="AF2605">
        <v>17028</v>
      </c>
      <c r="AG2605">
        <v>1471</v>
      </c>
      <c r="AH2605">
        <v>134</v>
      </c>
      <c r="AI2605">
        <v>710</v>
      </c>
      <c r="AJ2605">
        <v>6263</v>
      </c>
      <c r="AK2605">
        <v>15843</v>
      </c>
      <c r="AL2605">
        <v>677</v>
      </c>
      <c r="AM2605">
        <v>14818</v>
      </c>
      <c r="AN2605">
        <v>0</v>
      </c>
      <c r="AO2605">
        <v>30385</v>
      </c>
      <c r="AP2605">
        <v>28327</v>
      </c>
    </row>
    <row r="2606" spans="1:42" x14ac:dyDescent="0.2">
      <c r="A2606">
        <v>50052000</v>
      </c>
      <c r="B2606" t="s">
        <v>1</v>
      </c>
      <c r="C2606" t="s">
        <v>1829</v>
      </c>
      <c r="I2606" t="s">
        <v>1829</v>
      </c>
      <c r="J2606" t="s">
        <v>1829</v>
      </c>
      <c r="K2606" t="s">
        <v>1829</v>
      </c>
      <c r="L2606" t="s">
        <v>1829</v>
      </c>
      <c r="M2606" t="s">
        <v>1829</v>
      </c>
      <c r="N2606" t="s">
        <v>1829</v>
      </c>
      <c r="O2606" t="s">
        <v>1829</v>
      </c>
      <c r="P2606" t="s">
        <v>1829</v>
      </c>
      <c r="Q2606" t="s">
        <v>1829</v>
      </c>
      <c r="R2606" t="s">
        <v>1829</v>
      </c>
      <c r="S2606" t="s">
        <v>1829</v>
      </c>
      <c r="T2606" t="s">
        <v>1829</v>
      </c>
      <c r="U2606" t="s">
        <v>1829</v>
      </c>
      <c r="V2606" t="s">
        <v>1829</v>
      </c>
      <c r="W2606" t="s">
        <v>1829</v>
      </c>
      <c r="X2606" t="s">
        <v>1829</v>
      </c>
      <c r="Y2606" t="s">
        <v>1829</v>
      </c>
      <c r="Z2606" t="s">
        <v>1829</v>
      </c>
      <c r="AA2606" t="s">
        <v>1829</v>
      </c>
      <c r="AB2606" t="s">
        <v>1829</v>
      </c>
      <c r="AC2606" t="s">
        <v>1829</v>
      </c>
      <c r="AD2606" t="s">
        <v>1829</v>
      </c>
      <c r="AE2606" t="s">
        <v>1829</v>
      </c>
      <c r="AF2606" t="s">
        <v>1829</v>
      </c>
      <c r="AG2606" t="s">
        <v>1829</v>
      </c>
      <c r="AH2606" t="s">
        <v>1829</v>
      </c>
      <c r="AI2606" t="s">
        <v>1829</v>
      </c>
      <c r="AJ2606" t="s">
        <v>1829</v>
      </c>
      <c r="AK2606" t="s">
        <v>1829</v>
      </c>
      <c r="AL2606" t="s">
        <v>1829</v>
      </c>
      <c r="AM2606" t="s">
        <v>1829</v>
      </c>
      <c r="AN2606" t="s">
        <v>1829</v>
      </c>
      <c r="AO2606" t="s">
        <v>1829</v>
      </c>
      <c r="AP2606" t="s">
        <v>1829</v>
      </c>
    </row>
    <row r="2607" spans="1:42" x14ac:dyDescent="0.2">
      <c r="A2607">
        <v>50052000</v>
      </c>
      <c r="B2607" t="s">
        <v>1</v>
      </c>
      <c r="C2607" t="s">
        <v>1829</v>
      </c>
      <c r="I2607" t="s">
        <v>1829</v>
      </c>
      <c r="J2607" t="s">
        <v>1829</v>
      </c>
      <c r="K2607" t="s">
        <v>1829</v>
      </c>
      <c r="L2607" t="s">
        <v>1829</v>
      </c>
      <c r="M2607" t="s">
        <v>1829</v>
      </c>
      <c r="N2607" t="s">
        <v>1829</v>
      </c>
      <c r="O2607" t="s">
        <v>1829</v>
      </c>
      <c r="P2607" t="s">
        <v>1829</v>
      </c>
      <c r="Q2607" t="s">
        <v>1829</v>
      </c>
      <c r="R2607" t="s">
        <v>1829</v>
      </c>
      <c r="S2607" t="s">
        <v>1829</v>
      </c>
      <c r="T2607" t="s">
        <v>1829</v>
      </c>
      <c r="U2607" t="s">
        <v>1829</v>
      </c>
      <c r="V2607" t="s">
        <v>1829</v>
      </c>
      <c r="W2607" t="s">
        <v>1829</v>
      </c>
      <c r="X2607" t="s">
        <v>1829</v>
      </c>
      <c r="Y2607" t="s">
        <v>1829</v>
      </c>
      <c r="Z2607" t="s">
        <v>1829</v>
      </c>
      <c r="AA2607" t="s">
        <v>1829</v>
      </c>
      <c r="AB2607" t="s">
        <v>1829</v>
      </c>
      <c r="AC2607" t="s">
        <v>1829</v>
      </c>
      <c r="AD2607" t="s">
        <v>1829</v>
      </c>
      <c r="AE2607" t="s">
        <v>1829</v>
      </c>
      <c r="AF2607" t="s">
        <v>1829</v>
      </c>
      <c r="AG2607" t="s">
        <v>1829</v>
      </c>
      <c r="AH2607" t="s">
        <v>1829</v>
      </c>
      <c r="AI2607" t="s">
        <v>1829</v>
      </c>
      <c r="AJ2607" t="s">
        <v>1829</v>
      </c>
      <c r="AK2607" t="s">
        <v>1829</v>
      </c>
      <c r="AL2607" t="s">
        <v>1829</v>
      </c>
      <c r="AM2607" t="s">
        <v>1829</v>
      </c>
      <c r="AN2607" t="s">
        <v>1829</v>
      </c>
      <c r="AO2607" t="s">
        <v>1829</v>
      </c>
      <c r="AP2607" t="s">
        <v>1829</v>
      </c>
    </row>
    <row r="2608" spans="1:42" x14ac:dyDescent="0.2">
      <c r="A2608">
        <v>50052000</v>
      </c>
      <c r="B2608" t="s">
        <v>1</v>
      </c>
      <c r="C2608" t="s">
        <v>1829</v>
      </c>
      <c r="I2608" t="s">
        <v>1829</v>
      </c>
      <c r="J2608" t="s">
        <v>1829</v>
      </c>
      <c r="K2608" t="s">
        <v>1829</v>
      </c>
      <c r="L2608" t="s">
        <v>1829</v>
      </c>
      <c r="M2608" t="s">
        <v>1829</v>
      </c>
      <c r="N2608" t="s">
        <v>1829</v>
      </c>
      <c r="O2608" t="s">
        <v>1829</v>
      </c>
      <c r="P2608" t="s">
        <v>1829</v>
      </c>
      <c r="Q2608" t="s">
        <v>1829</v>
      </c>
      <c r="R2608" t="s">
        <v>1829</v>
      </c>
      <c r="S2608" t="s">
        <v>1829</v>
      </c>
      <c r="T2608" t="s">
        <v>1829</v>
      </c>
      <c r="U2608" t="s">
        <v>1829</v>
      </c>
      <c r="V2608" t="s">
        <v>1829</v>
      </c>
      <c r="W2608" t="s">
        <v>1829</v>
      </c>
      <c r="X2608" t="s">
        <v>1829</v>
      </c>
      <c r="Y2608" t="s">
        <v>1829</v>
      </c>
      <c r="Z2608" t="s">
        <v>1829</v>
      </c>
      <c r="AA2608" t="s">
        <v>1829</v>
      </c>
      <c r="AB2608" t="s">
        <v>1829</v>
      </c>
      <c r="AC2608" t="s">
        <v>1829</v>
      </c>
      <c r="AD2608" t="s">
        <v>1829</v>
      </c>
      <c r="AE2608" t="s">
        <v>1829</v>
      </c>
      <c r="AF2608" t="s">
        <v>1829</v>
      </c>
      <c r="AG2608" t="s">
        <v>1829</v>
      </c>
      <c r="AH2608" t="s">
        <v>1829</v>
      </c>
      <c r="AI2608" t="s">
        <v>1829</v>
      </c>
      <c r="AJ2608" t="s">
        <v>1829</v>
      </c>
      <c r="AK2608" t="s">
        <v>1829</v>
      </c>
      <c r="AL2608" t="s">
        <v>1829</v>
      </c>
      <c r="AM2608" t="s">
        <v>1829</v>
      </c>
      <c r="AN2608" t="s">
        <v>1829</v>
      </c>
      <c r="AO2608" t="s">
        <v>1829</v>
      </c>
      <c r="AP2608" t="s">
        <v>1829</v>
      </c>
    </row>
    <row r="2609" spans="1:42" x14ac:dyDescent="0.2">
      <c r="A2609">
        <v>50053000</v>
      </c>
      <c r="B2609" t="s">
        <v>2</v>
      </c>
      <c r="C2609">
        <v>43465</v>
      </c>
      <c r="I2609" t="s">
        <v>2318</v>
      </c>
      <c r="J2609">
        <v>2145607</v>
      </c>
      <c r="K2609">
        <v>294871</v>
      </c>
      <c r="L2609">
        <v>136869</v>
      </c>
      <c r="M2609">
        <v>1682001</v>
      </c>
      <c r="N2609">
        <v>31865</v>
      </c>
      <c r="O2609">
        <v>129717</v>
      </c>
      <c r="P2609">
        <v>54525</v>
      </c>
      <c r="Q2609">
        <v>2295</v>
      </c>
      <c r="R2609">
        <v>56</v>
      </c>
      <c r="S2609">
        <v>4557</v>
      </c>
      <c r="T2609">
        <v>44675</v>
      </c>
      <c r="U2609">
        <v>15909</v>
      </c>
      <c r="V2609">
        <v>38724</v>
      </c>
      <c r="W2609">
        <v>4414</v>
      </c>
      <c r="X2609">
        <v>71814</v>
      </c>
      <c r="Y2609">
        <v>51985</v>
      </c>
      <c r="Z2609">
        <v>3260</v>
      </c>
      <c r="AA2609">
        <v>7989</v>
      </c>
      <c r="AB2609">
        <v>1720</v>
      </c>
      <c r="AC2609">
        <v>100</v>
      </c>
      <c r="AD2609">
        <v>1056753</v>
      </c>
      <c r="AE2609">
        <v>574996</v>
      </c>
      <c r="AF2609">
        <v>33381</v>
      </c>
      <c r="AG2609">
        <v>3485</v>
      </c>
      <c r="AH2609">
        <v>1272</v>
      </c>
      <c r="AI2609">
        <v>708</v>
      </c>
      <c r="AJ2609">
        <v>11406</v>
      </c>
      <c r="AK2609">
        <v>18004</v>
      </c>
      <c r="AL2609">
        <v>154</v>
      </c>
      <c r="AM2609">
        <v>13705</v>
      </c>
      <c r="AN2609">
        <v>0</v>
      </c>
      <c r="AO2609">
        <v>35995</v>
      </c>
      <c r="AP2609">
        <v>23306</v>
      </c>
    </row>
    <row r="2610" spans="1:42" x14ac:dyDescent="0.2">
      <c r="A2610">
        <v>50053000</v>
      </c>
      <c r="B2610" t="s">
        <v>2</v>
      </c>
      <c r="C2610">
        <v>43100</v>
      </c>
      <c r="I2610" t="s">
        <v>1832</v>
      </c>
      <c r="J2610">
        <v>2145606</v>
      </c>
      <c r="K2610">
        <v>293309</v>
      </c>
      <c r="L2610">
        <v>137354</v>
      </c>
      <c r="M2610">
        <v>1682484</v>
      </c>
      <c r="N2610">
        <v>32459</v>
      </c>
      <c r="O2610">
        <v>129161</v>
      </c>
      <c r="P2610">
        <v>54515</v>
      </c>
      <c r="Q2610">
        <v>2471</v>
      </c>
      <c r="R2610">
        <v>30</v>
      </c>
      <c r="S2610">
        <v>4581</v>
      </c>
      <c r="T2610">
        <v>44230</v>
      </c>
      <c r="U2610">
        <v>15966</v>
      </c>
      <c r="V2610">
        <v>37921</v>
      </c>
      <c r="W2610">
        <v>4434</v>
      </c>
      <c r="X2610">
        <v>73010</v>
      </c>
      <c r="Y2610">
        <v>51031</v>
      </c>
      <c r="Z2610">
        <v>3302</v>
      </c>
      <c r="AA2610">
        <v>8190</v>
      </c>
      <c r="AB2610">
        <v>1718</v>
      </c>
      <c r="AC2610">
        <v>105</v>
      </c>
      <c r="AD2610">
        <v>1062212</v>
      </c>
      <c r="AE2610">
        <v>575496</v>
      </c>
      <c r="AF2610">
        <v>29198</v>
      </c>
      <c r="AG2610">
        <v>3504</v>
      </c>
      <c r="AH2610">
        <v>1345</v>
      </c>
      <c r="AI2610">
        <v>777</v>
      </c>
      <c r="AJ2610">
        <v>9952</v>
      </c>
      <c r="AK2610">
        <v>18782</v>
      </c>
      <c r="AL2610">
        <v>155</v>
      </c>
      <c r="AM2610">
        <v>13523</v>
      </c>
      <c r="AN2610">
        <v>0</v>
      </c>
      <c r="AO2610">
        <v>36192</v>
      </c>
      <c r="AP2610">
        <v>22671</v>
      </c>
    </row>
    <row r="2611" spans="1:42" x14ac:dyDescent="0.2">
      <c r="A2611">
        <v>50053000</v>
      </c>
      <c r="B2611" t="s">
        <v>2</v>
      </c>
      <c r="C2611">
        <v>42735</v>
      </c>
      <c r="I2611" t="s">
        <v>1833</v>
      </c>
      <c r="J2611">
        <v>2145607</v>
      </c>
      <c r="K2611">
        <v>291442</v>
      </c>
      <c r="L2611">
        <v>137617</v>
      </c>
      <c r="M2611">
        <v>1683351</v>
      </c>
      <c r="N2611">
        <v>33195</v>
      </c>
      <c r="O2611">
        <v>128689</v>
      </c>
      <c r="P2611">
        <v>54210</v>
      </c>
      <c r="Q2611">
        <v>2646</v>
      </c>
      <c r="R2611">
        <v>30</v>
      </c>
      <c r="S2611">
        <v>4592</v>
      </c>
      <c r="T2611">
        <v>43858</v>
      </c>
      <c r="U2611">
        <v>15964</v>
      </c>
      <c r="V2611">
        <v>37013</v>
      </c>
      <c r="W2611">
        <v>4438</v>
      </c>
      <c r="X2611">
        <v>74501</v>
      </c>
      <c r="Y2611">
        <v>49533</v>
      </c>
      <c r="Z2611">
        <v>3390</v>
      </c>
      <c r="AA2611">
        <v>8340</v>
      </c>
      <c r="AB2611">
        <v>1753</v>
      </c>
      <c r="AC2611">
        <v>100</v>
      </c>
      <c r="AD2611">
        <v>1067436</v>
      </c>
      <c r="AE2611">
        <v>576072</v>
      </c>
      <c r="AF2611">
        <v>25459</v>
      </c>
      <c r="AG2611">
        <v>3497</v>
      </c>
      <c r="AH2611">
        <v>1563</v>
      </c>
      <c r="AI2611">
        <v>796</v>
      </c>
      <c r="AJ2611">
        <v>8530</v>
      </c>
      <c r="AK2611">
        <v>19673</v>
      </c>
      <c r="AL2611">
        <v>158</v>
      </c>
      <c r="AM2611">
        <v>13363</v>
      </c>
      <c r="AN2611">
        <v>0</v>
      </c>
      <c r="AO2611">
        <v>36029</v>
      </c>
      <c r="AP2611">
        <v>21842</v>
      </c>
    </row>
    <row r="2612" spans="1:42" x14ac:dyDescent="0.2">
      <c r="A2612">
        <v>50053000</v>
      </c>
      <c r="B2612" t="s">
        <v>2</v>
      </c>
      <c r="C2612" t="s">
        <v>1829</v>
      </c>
      <c r="I2612" t="s">
        <v>1829</v>
      </c>
      <c r="J2612" t="s">
        <v>1829</v>
      </c>
      <c r="K2612" t="s">
        <v>1829</v>
      </c>
      <c r="L2612" t="s">
        <v>1829</v>
      </c>
      <c r="M2612" t="s">
        <v>1829</v>
      </c>
      <c r="N2612" t="s">
        <v>1829</v>
      </c>
      <c r="O2612" t="s">
        <v>1829</v>
      </c>
      <c r="P2612" t="s">
        <v>1829</v>
      </c>
      <c r="Q2612" t="s">
        <v>1829</v>
      </c>
      <c r="R2612" t="s">
        <v>1829</v>
      </c>
      <c r="S2612" t="s">
        <v>1829</v>
      </c>
      <c r="T2612" t="s">
        <v>1829</v>
      </c>
      <c r="U2612" t="s">
        <v>1829</v>
      </c>
      <c r="V2612" t="s">
        <v>1829</v>
      </c>
      <c r="W2612" t="s">
        <v>1829</v>
      </c>
      <c r="X2612" t="s">
        <v>1829</v>
      </c>
      <c r="Y2612" t="s">
        <v>1829</v>
      </c>
      <c r="Z2612" t="s">
        <v>1829</v>
      </c>
      <c r="AA2612" t="s">
        <v>1829</v>
      </c>
      <c r="AB2612" t="s">
        <v>1829</v>
      </c>
      <c r="AC2612" t="s">
        <v>1829</v>
      </c>
      <c r="AD2612" t="s">
        <v>1829</v>
      </c>
      <c r="AE2612" t="s">
        <v>1829</v>
      </c>
      <c r="AF2612" t="s">
        <v>1829</v>
      </c>
      <c r="AG2612" t="s">
        <v>1829</v>
      </c>
      <c r="AH2612" t="s">
        <v>1829</v>
      </c>
      <c r="AI2612" t="s">
        <v>1829</v>
      </c>
      <c r="AJ2612" t="s">
        <v>1829</v>
      </c>
      <c r="AK2612" t="s">
        <v>1829</v>
      </c>
      <c r="AL2612" t="s">
        <v>1829</v>
      </c>
      <c r="AM2612" t="s">
        <v>1829</v>
      </c>
      <c r="AN2612" t="s">
        <v>1829</v>
      </c>
      <c r="AO2612" t="s">
        <v>1829</v>
      </c>
      <c r="AP2612" t="s">
        <v>1829</v>
      </c>
    </row>
    <row r="2613" spans="1:42" x14ac:dyDescent="0.2">
      <c r="A2613">
        <v>50053000</v>
      </c>
      <c r="B2613" t="s">
        <v>2</v>
      </c>
      <c r="C2613" t="s">
        <v>1829</v>
      </c>
      <c r="I2613" t="s">
        <v>1829</v>
      </c>
      <c r="J2613" t="s">
        <v>1829</v>
      </c>
      <c r="K2613" t="s">
        <v>1829</v>
      </c>
      <c r="L2613" t="s">
        <v>1829</v>
      </c>
      <c r="M2613" t="s">
        <v>1829</v>
      </c>
      <c r="N2613" t="s">
        <v>1829</v>
      </c>
      <c r="O2613" t="s">
        <v>1829</v>
      </c>
      <c r="P2613" t="s">
        <v>1829</v>
      </c>
      <c r="Q2613" t="s">
        <v>1829</v>
      </c>
      <c r="R2613" t="s">
        <v>1829</v>
      </c>
      <c r="S2613" t="s">
        <v>1829</v>
      </c>
      <c r="T2613" t="s">
        <v>1829</v>
      </c>
      <c r="U2613" t="s">
        <v>1829</v>
      </c>
      <c r="V2613" t="s">
        <v>1829</v>
      </c>
      <c r="W2613" t="s">
        <v>1829</v>
      </c>
      <c r="X2613" t="s">
        <v>1829</v>
      </c>
      <c r="Y2613" t="s">
        <v>1829</v>
      </c>
      <c r="Z2613" t="s">
        <v>1829</v>
      </c>
      <c r="AA2613" t="s">
        <v>1829</v>
      </c>
      <c r="AB2613" t="s">
        <v>1829</v>
      </c>
      <c r="AC2613" t="s">
        <v>1829</v>
      </c>
      <c r="AD2613" t="s">
        <v>1829</v>
      </c>
      <c r="AE2613" t="s">
        <v>1829</v>
      </c>
      <c r="AF2613" t="s">
        <v>1829</v>
      </c>
      <c r="AG2613" t="s">
        <v>1829</v>
      </c>
      <c r="AH2613" t="s">
        <v>1829</v>
      </c>
      <c r="AI2613" t="s">
        <v>1829</v>
      </c>
      <c r="AJ2613" t="s">
        <v>1829</v>
      </c>
      <c r="AK2613" t="s">
        <v>1829</v>
      </c>
      <c r="AL2613" t="s">
        <v>1829</v>
      </c>
      <c r="AM2613" t="s">
        <v>1829</v>
      </c>
      <c r="AN2613" t="s">
        <v>1829</v>
      </c>
      <c r="AO2613" t="s">
        <v>1829</v>
      </c>
      <c r="AP2613" t="s">
        <v>1829</v>
      </c>
    </row>
    <row r="2614" spans="1:42" x14ac:dyDescent="0.2">
      <c r="A2614">
        <v>50053000</v>
      </c>
      <c r="B2614" t="s">
        <v>2</v>
      </c>
      <c r="C2614" t="s">
        <v>1829</v>
      </c>
      <c r="I2614" t="s">
        <v>1829</v>
      </c>
      <c r="J2614" t="s">
        <v>1829</v>
      </c>
      <c r="K2614" t="s">
        <v>1829</v>
      </c>
      <c r="L2614" t="s">
        <v>1829</v>
      </c>
      <c r="M2614" t="s">
        <v>1829</v>
      </c>
      <c r="N2614" t="s">
        <v>1829</v>
      </c>
      <c r="O2614" t="s">
        <v>1829</v>
      </c>
      <c r="P2614" t="s">
        <v>1829</v>
      </c>
      <c r="Q2614" t="s">
        <v>1829</v>
      </c>
      <c r="R2614" t="s">
        <v>1829</v>
      </c>
      <c r="S2614" t="s">
        <v>1829</v>
      </c>
      <c r="T2614" t="s">
        <v>1829</v>
      </c>
      <c r="U2614" t="s">
        <v>1829</v>
      </c>
      <c r="V2614" t="s">
        <v>1829</v>
      </c>
      <c r="W2614" t="s">
        <v>1829</v>
      </c>
      <c r="X2614" t="s">
        <v>1829</v>
      </c>
      <c r="Y2614" t="s">
        <v>1829</v>
      </c>
      <c r="Z2614" t="s">
        <v>1829</v>
      </c>
      <c r="AA2614" t="s">
        <v>1829</v>
      </c>
      <c r="AB2614" t="s">
        <v>1829</v>
      </c>
      <c r="AC2614" t="s">
        <v>1829</v>
      </c>
      <c r="AD2614" t="s">
        <v>1829</v>
      </c>
      <c r="AE2614" t="s">
        <v>1829</v>
      </c>
      <c r="AF2614" t="s">
        <v>1829</v>
      </c>
      <c r="AG2614" t="s">
        <v>1829</v>
      </c>
      <c r="AH2614" t="s">
        <v>1829</v>
      </c>
      <c r="AI2614" t="s">
        <v>1829</v>
      </c>
      <c r="AJ2614" t="s">
        <v>1829</v>
      </c>
      <c r="AK2614" t="s">
        <v>1829</v>
      </c>
      <c r="AL2614" t="s">
        <v>1829</v>
      </c>
      <c r="AM2614" t="s">
        <v>1829</v>
      </c>
      <c r="AN2614" t="s">
        <v>1829</v>
      </c>
      <c r="AO2614" t="s">
        <v>1829</v>
      </c>
      <c r="AP2614" t="s">
        <v>1829</v>
      </c>
    </row>
    <row r="2615" spans="1:42" x14ac:dyDescent="0.2">
      <c r="A2615">
        <v>50050000</v>
      </c>
      <c r="B2615" t="s">
        <v>0</v>
      </c>
      <c r="C2615">
        <v>43465</v>
      </c>
      <c r="I2615" t="s">
        <v>2319</v>
      </c>
      <c r="J2615">
        <v>443869</v>
      </c>
      <c r="K2615">
        <v>130875</v>
      </c>
      <c r="L2615">
        <v>42304</v>
      </c>
      <c r="M2615">
        <v>257739</v>
      </c>
      <c r="N2615">
        <v>12949</v>
      </c>
      <c r="O2615">
        <v>55270</v>
      </c>
      <c r="P2615">
        <v>27974</v>
      </c>
      <c r="Q2615">
        <v>2254</v>
      </c>
      <c r="R2615">
        <v>116</v>
      </c>
      <c r="S2615">
        <v>1075</v>
      </c>
      <c r="T2615">
        <v>10627</v>
      </c>
      <c r="U2615">
        <v>8397</v>
      </c>
      <c r="V2615">
        <v>22218</v>
      </c>
      <c r="W2615">
        <v>2943</v>
      </c>
      <c r="X2615">
        <v>29152</v>
      </c>
      <c r="Y2615">
        <v>5886</v>
      </c>
      <c r="Z2615">
        <v>1479</v>
      </c>
      <c r="AA2615">
        <v>5091</v>
      </c>
      <c r="AB2615">
        <v>503</v>
      </c>
      <c r="AC2615">
        <v>198</v>
      </c>
      <c r="AD2615">
        <v>163520</v>
      </c>
      <c r="AE2615">
        <v>77919</v>
      </c>
      <c r="AF2615">
        <v>10971</v>
      </c>
      <c r="AG2615">
        <v>169</v>
      </c>
      <c r="AH2615">
        <v>8</v>
      </c>
      <c r="AI2615">
        <v>334</v>
      </c>
      <c r="AJ2615">
        <v>4817</v>
      </c>
      <c r="AK2615">
        <v>6969</v>
      </c>
      <c r="AL2615">
        <v>339</v>
      </c>
      <c r="AM2615">
        <v>5643</v>
      </c>
      <c r="AN2615">
        <v>0</v>
      </c>
      <c r="AO2615">
        <v>18262</v>
      </c>
      <c r="AP2615">
        <v>15450</v>
      </c>
    </row>
    <row r="2616" spans="1:42" x14ac:dyDescent="0.2">
      <c r="A2616">
        <v>50050000</v>
      </c>
      <c r="B2616" t="s">
        <v>0</v>
      </c>
      <c r="C2616">
        <v>43100</v>
      </c>
      <c r="I2616" t="s">
        <v>1834</v>
      </c>
      <c r="J2616">
        <v>443869</v>
      </c>
      <c r="K2616">
        <v>130686</v>
      </c>
      <c r="L2616">
        <v>42666</v>
      </c>
      <c r="M2616">
        <v>257340</v>
      </c>
      <c r="N2616">
        <v>13181</v>
      </c>
      <c r="O2616">
        <v>55358</v>
      </c>
      <c r="P2616">
        <v>28196</v>
      </c>
      <c r="Q2616">
        <v>2414</v>
      </c>
      <c r="R2616">
        <v>81</v>
      </c>
      <c r="S2616">
        <v>1119</v>
      </c>
      <c r="T2616">
        <v>10668</v>
      </c>
      <c r="U2616">
        <v>8326</v>
      </c>
      <c r="V2616">
        <v>21568</v>
      </c>
      <c r="W2616">
        <v>2956</v>
      </c>
      <c r="X2616">
        <v>29356</v>
      </c>
      <c r="Y2616">
        <v>5822</v>
      </c>
      <c r="Z2616">
        <v>1492</v>
      </c>
      <c r="AA2616">
        <v>5226</v>
      </c>
      <c r="AB2616">
        <v>499</v>
      </c>
      <c r="AC2616">
        <v>274</v>
      </c>
      <c r="AD2616">
        <v>165004</v>
      </c>
      <c r="AE2616">
        <v>77739</v>
      </c>
      <c r="AF2616">
        <v>9558</v>
      </c>
      <c r="AG2616">
        <v>171</v>
      </c>
      <c r="AH2616">
        <v>15</v>
      </c>
      <c r="AI2616">
        <v>341</v>
      </c>
      <c r="AJ2616">
        <v>4517</v>
      </c>
      <c r="AK2616">
        <v>7269</v>
      </c>
      <c r="AL2616">
        <v>339</v>
      </c>
      <c r="AM2616">
        <v>5574</v>
      </c>
      <c r="AN2616">
        <v>0</v>
      </c>
      <c r="AO2616">
        <v>18566</v>
      </c>
      <c r="AP2616">
        <v>14829</v>
      </c>
    </row>
    <row r="2617" spans="1:42" x14ac:dyDescent="0.2">
      <c r="A2617">
        <v>50050000</v>
      </c>
      <c r="B2617" t="s">
        <v>0</v>
      </c>
      <c r="C2617">
        <v>42735</v>
      </c>
      <c r="I2617" t="s">
        <v>1835</v>
      </c>
      <c r="J2617">
        <v>443869</v>
      </c>
      <c r="K2617">
        <v>130714</v>
      </c>
      <c r="L2617">
        <v>42982</v>
      </c>
      <c r="M2617">
        <v>256677</v>
      </c>
      <c r="N2617">
        <v>13494</v>
      </c>
      <c r="O2617">
        <v>55236</v>
      </c>
      <c r="P2617">
        <v>28676</v>
      </c>
      <c r="Q2617">
        <v>2520</v>
      </c>
      <c r="R2617">
        <v>83</v>
      </c>
      <c r="S2617">
        <v>1158</v>
      </c>
      <c r="T2617">
        <v>10723</v>
      </c>
      <c r="U2617">
        <v>8384</v>
      </c>
      <c r="V2617">
        <v>20970</v>
      </c>
      <c r="W2617">
        <v>2962</v>
      </c>
      <c r="X2617">
        <v>29581</v>
      </c>
      <c r="Y2617">
        <v>5800</v>
      </c>
      <c r="Z2617">
        <v>1486</v>
      </c>
      <c r="AA2617">
        <v>5371</v>
      </c>
      <c r="AB2617">
        <v>473</v>
      </c>
      <c r="AC2617">
        <v>269</v>
      </c>
      <c r="AD2617">
        <v>166875</v>
      </c>
      <c r="AE2617">
        <v>77565</v>
      </c>
      <c r="AF2617">
        <v>7537</v>
      </c>
      <c r="AG2617">
        <v>261</v>
      </c>
      <c r="AH2617">
        <v>224</v>
      </c>
      <c r="AI2617">
        <v>329</v>
      </c>
      <c r="AJ2617">
        <v>3888</v>
      </c>
      <c r="AK2617">
        <v>7428</v>
      </c>
      <c r="AL2617">
        <v>352</v>
      </c>
      <c r="AM2617">
        <v>5718</v>
      </c>
      <c r="AN2617">
        <v>0</v>
      </c>
      <c r="AO2617">
        <v>19018</v>
      </c>
      <c r="AP2617">
        <v>14176</v>
      </c>
    </row>
    <row r="2618" spans="1:42" x14ac:dyDescent="0.2">
      <c r="A2618">
        <v>50050000</v>
      </c>
      <c r="B2618" t="s">
        <v>0</v>
      </c>
      <c r="C2618" t="s">
        <v>1829</v>
      </c>
      <c r="I2618" t="s">
        <v>1829</v>
      </c>
      <c r="J2618" t="s">
        <v>1829</v>
      </c>
      <c r="K2618" t="s">
        <v>1829</v>
      </c>
      <c r="L2618" t="s">
        <v>1829</v>
      </c>
      <c r="M2618" t="s">
        <v>1829</v>
      </c>
      <c r="N2618" t="s">
        <v>1829</v>
      </c>
      <c r="O2618" t="s">
        <v>1829</v>
      </c>
      <c r="P2618" t="s">
        <v>1829</v>
      </c>
      <c r="Q2618" t="s">
        <v>1829</v>
      </c>
      <c r="R2618" t="s">
        <v>1829</v>
      </c>
      <c r="S2618" t="s">
        <v>1829</v>
      </c>
      <c r="T2618" t="s">
        <v>1829</v>
      </c>
      <c r="U2618" t="s">
        <v>1829</v>
      </c>
      <c r="V2618" t="s">
        <v>1829</v>
      </c>
      <c r="W2618" t="s">
        <v>1829</v>
      </c>
      <c r="X2618" t="s">
        <v>1829</v>
      </c>
      <c r="Y2618" t="s">
        <v>1829</v>
      </c>
      <c r="Z2618" t="s">
        <v>1829</v>
      </c>
      <c r="AA2618" t="s">
        <v>1829</v>
      </c>
      <c r="AB2618" t="s">
        <v>1829</v>
      </c>
      <c r="AC2618" t="s">
        <v>1829</v>
      </c>
      <c r="AD2618" t="s">
        <v>1829</v>
      </c>
      <c r="AE2618" t="s">
        <v>1829</v>
      </c>
      <c r="AF2618" t="s">
        <v>1829</v>
      </c>
      <c r="AG2618" t="s">
        <v>1829</v>
      </c>
      <c r="AH2618" t="s">
        <v>1829</v>
      </c>
      <c r="AI2618" t="s">
        <v>1829</v>
      </c>
      <c r="AJ2618" t="s">
        <v>1829</v>
      </c>
      <c r="AK2618" t="s">
        <v>1829</v>
      </c>
      <c r="AL2618" t="s">
        <v>1829</v>
      </c>
      <c r="AM2618" t="s">
        <v>1829</v>
      </c>
      <c r="AN2618" t="s">
        <v>1829</v>
      </c>
      <c r="AO2618" t="s">
        <v>1829</v>
      </c>
      <c r="AP2618" t="s">
        <v>1829</v>
      </c>
    </row>
    <row r="2619" spans="1:42" x14ac:dyDescent="0.2">
      <c r="A2619">
        <v>50050000</v>
      </c>
      <c r="B2619" t="s">
        <v>0</v>
      </c>
      <c r="C2619" t="s">
        <v>1829</v>
      </c>
      <c r="I2619" t="s">
        <v>1829</v>
      </c>
      <c r="J2619" t="s">
        <v>1829</v>
      </c>
      <c r="K2619" t="s">
        <v>1829</v>
      </c>
      <c r="L2619" t="s">
        <v>1829</v>
      </c>
      <c r="M2619" t="s">
        <v>1829</v>
      </c>
      <c r="N2619" t="s">
        <v>1829</v>
      </c>
      <c r="O2619" t="s">
        <v>1829</v>
      </c>
      <c r="P2619" t="s">
        <v>1829</v>
      </c>
      <c r="Q2619" t="s">
        <v>1829</v>
      </c>
      <c r="R2619" t="s">
        <v>1829</v>
      </c>
      <c r="S2619" t="s">
        <v>1829</v>
      </c>
      <c r="T2619" t="s">
        <v>1829</v>
      </c>
      <c r="U2619" t="s">
        <v>1829</v>
      </c>
      <c r="V2619" t="s">
        <v>1829</v>
      </c>
      <c r="W2619" t="s">
        <v>1829</v>
      </c>
      <c r="X2619" t="s">
        <v>1829</v>
      </c>
      <c r="Y2619" t="s">
        <v>1829</v>
      </c>
      <c r="Z2619" t="s">
        <v>1829</v>
      </c>
      <c r="AA2619" t="s">
        <v>1829</v>
      </c>
      <c r="AB2619" t="s">
        <v>1829</v>
      </c>
      <c r="AC2619" t="s">
        <v>1829</v>
      </c>
      <c r="AD2619" t="s">
        <v>1829</v>
      </c>
      <c r="AE2619" t="s">
        <v>1829</v>
      </c>
      <c r="AF2619" t="s">
        <v>1829</v>
      </c>
      <c r="AG2619" t="s">
        <v>1829</v>
      </c>
      <c r="AH2619" t="s">
        <v>1829</v>
      </c>
      <c r="AI2619" t="s">
        <v>1829</v>
      </c>
      <c r="AJ2619" t="s">
        <v>1829</v>
      </c>
      <c r="AK2619" t="s">
        <v>1829</v>
      </c>
      <c r="AL2619" t="s">
        <v>1829</v>
      </c>
      <c r="AM2619" t="s">
        <v>1829</v>
      </c>
      <c r="AN2619" t="s">
        <v>1829</v>
      </c>
      <c r="AO2619" t="s">
        <v>1829</v>
      </c>
      <c r="AP2619" t="s">
        <v>1829</v>
      </c>
    </row>
    <row r="2620" spans="1:42" x14ac:dyDescent="0.2">
      <c r="A2620">
        <v>50050000</v>
      </c>
      <c r="B2620" t="s">
        <v>0</v>
      </c>
      <c r="C2620" t="s">
        <v>1829</v>
      </c>
      <c r="I2620" t="s">
        <v>1829</v>
      </c>
      <c r="J2620" t="s">
        <v>1829</v>
      </c>
      <c r="K2620" t="s">
        <v>1829</v>
      </c>
      <c r="L2620" t="s">
        <v>1829</v>
      </c>
      <c r="M2620" t="s">
        <v>1829</v>
      </c>
      <c r="N2620" t="s">
        <v>1829</v>
      </c>
      <c r="O2620" t="s">
        <v>1829</v>
      </c>
      <c r="P2620" t="s">
        <v>1829</v>
      </c>
      <c r="Q2620" t="s">
        <v>1829</v>
      </c>
      <c r="R2620" t="s">
        <v>1829</v>
      </c>
      <c r="S2620" t="s">
        <v>1829</v>
      </c>
      <c r="T2620" t="s">
        <v>1829</v>
      </c>
      <c r="U2620" t="s">
        <v>1829</v>
      </c>
      <c r="V2620" t="s">
        <v>1829</v>
      </c>
      <c r="W2620" t="s">
        <v>1829</v>
      </c>
      <c r="X2620" t="s">
        <v>1829</v>
      </c>
      <c r="Y2620" t="s">
        <v>1829</v>
      </c>
      <c r="Z2620" t="s">
        <v>1829</v>
      </c>
      <c r="AA2620" t="s">
        <v>1829</v>
      </c>
      <c r="AB2620" t="s">
        <v>1829</v>
      </c>
      <c r="AC2620" t="s">
        <v>1829</v>
      </c>
      <c r="AD2620" t="s">
        <v>1829</v>
      </c>
      <c r="AE2620" t="s">
        <v>1829</v>
      </c>
      <c r="AF2620" t="s">
        <v>1829</v>
      </c>
      <c r="AG2620" t="s">
        <v>1829</v>
      </c>
      <c r="AH2620" t="s">
        <v>1829</v>
      </c>
      <c r="AI2620" t="s">
        <v>1829</v>
      </c>
      <c r="AJ2620" t="s">
        <v>1829</v>
      </c>
      <c r="AK2620" t="s">
        <v>1829</v>
      </c>
      <c r="AL2620" t="s">
        <v>1829</v>
      </c>
      <c r="AM2620" t="s">
        <v>1829</v>
      </c>
      <c r="AN2620" t="s">
        <v>1829</v>
      </c>
      <c r="AO2620" t="s">
        <v>1829</v>
      </c>
      <c r="AP2620" t="s">
        <v>1829</v>
      </c>
    </row>
    <row r="2621" spans="1:42" x14ac:dyDescent="0.2">
      <c r="A2621">
        <v>55010000</v>
      </c>
      <c r="B2621" t="s">
        <v>467</v>
      </c>
      <c r="C2621">
        <v>43465</v>
      </c>
      <c r="I2621" t="s">
        <v>2320</v>
      </c>
      <c r="J2621">
        <v>595149</v>
      </c>
      <c r="K2621">
        <v>68477</v>
      </c>
      <c r="L2621">
        <v>33332</v>
      </c>
      <c r="M2621">
        <v>483269</v>
      </c>
      <c r="N2621">
        <v>10070</v>
      </c>
      <c r="O2621">
        <v>26709</v>
      </c>
      <c r="P2621">
        <v>11486</v>
      </c>
      <c r="Q2621">
        <v>173</v>
      </c>
      <c r="R2621">
        <v>1</v>
      </c>
      <c r="S2621">
        <v>815</v>
      </c>
      <c r="T2621">
        <v>16559</v>
      </c>
      <c r="U2621">
        <v>3154</v>
      </c>
      <c r="V2621">
        <v>8958</v>
      </c>
      <c r="W2621">
        <v>624</v>
      </c>
      <c r="X2621">
        <v>15994</v>
      </c>
      <c r="Y2621">
        <v>14899</v>
      </c>
      <c r="Z2621">
        <v>739</v>
      </c>
      <c r="AA2621">
        <v>1333</v>
      </c>
      <c r="AB2621">
        <v>350</v>
      </c>
      <c r="AC2621">
        <v>18</v>
      </c>
      <c r="AD2621">
        <v>385602</v>
      </c>
      <c r="AE2621">
        <v>83013</v>
      </c>
      <c r="AF2621">
        <v>8893</v>
      </c>
      <c r="AG2621">
        <v>742</v>
      </c>
      <c r="AH2621">
        <v>751</v>
      </c>
      <c r="AI2621">
        <v>232</v>
      </c>
      <c r="AJ2621">
        <v>4035</v>
      </c>
      <c r="AK2621">
        <v>6752</v>
      </c>
      <c r="AL2621">
        <v>11</v>
      </c>
      <c r="AM2621">
        <v>3308</v>
      </c>
      <c r="AN2621">
        <v>0</v>
      </c>
      <c r="AO2621">
        <v>7426</v>
      </c>
      <c r="AP2621">
        <v>4983</v>
      </c>
    </row>
    <row r="2622" spans="1:42" x14ac:dyDescent="0.2">
      <c r="A2622">
        <v>55010000</v>
      </c>
      <c r="B2622" t="s">
        <v>467</v>
      </c>
      <c r="C2622">
        <v>43100</v>
      </c>
      <c r="I2622" t="s">
        <v>1836</v>
      </c>
      <c r="J2622">
        <v>595148</v>
      </c>
      <c r="K2622">
        <v>68183</v>
      </c>
      <c r="L2622">
        <v>33583</v>
      </c>
      <c r="M2622">
        <v>483218</v>
      </c>
      <c r="N2622">
        <v>10164</v>
      </c>
      <c r="O2622">
        <v>26598</v>
      </c>
      <c r="P2622">
        <v>11520</v>
      </c>
      <c r="Q2622">
        <v>192</v>
      </c>
      <c r="R2622">
        <v>2</v>
      </c>
      <c r="S2622">
        <v>831</v>
      </c>
      <c r="T2622">
        <v>16494</v>
      </c>
      <c r="U2622">
        <v>3160</v>
      </c>
      <c r="V2622">
        <v>8759</v>
      </c>
      <c r="W2622">
        <v>626</v>
      </c>
      <c r="X2622">
        <v>16567</v>
      </c>
      <c r="Y2622">
        <v>14542</v>
      </c>
      <c r="Z2622">
        <v>735</v>
      </c>
      <c r="AA2622">
        <v>1374</v>
      </c>
      <c r="AB2622">
        <v>348</v>
      </c>
      <c r="AC2622">
        <v>19</v>
      </c>
      <c r="AD2622">
        <v>387094</v>
      </c>
      <c r="AE2622">
        <v>82883</v>
      </c>
      <c r="AF2622">
        <v>7825</v>
      </c>
      <c r="AG2622">
        <v>746</v>
      </c>
      <c r="AH2622">
        <v>752</v>
      </c>
      <c r="AI2622">
        <v>288</v>
      </c>
      <c r="AJ2622">
        <v>3631</v>
      </c>
      <c r="AK2622">
        <v>6895</v>
      </c>
      <c r="AL2622">
        <v>11</v>
      </c>
      <c r="AM2622">
        <v>3257</v>
      </c>
      <c r="AN2622">
        <v>0</v>
      </c>
      <c r="AO2622">
        <v>7510</v>
      </c>
      <c r="AP2622">
        <v>4878</v>
      </c>
    </row>
    <row r="2623" spans="1:42" x14ac:dyDescent="0.2">
      <c r="A2623">
        <v>55010000</v>
      </c>
      <c r="B2623" t="s">
        <v>467</v>
      </c>
      <c r="C2623">
        <v>42735</v>
      </c>
      <c r="I2623" t="s">
        <v>1837</v>
      </c>
      <c r="J2623">
        <v>595149</v>
      </c>
      <c r="K2623">
        <v>67500</v>
      </c>
      <c r="L2623">
        <v>33855</v>
      </c>
      <c r="M2623">
        <v>483412</v>
      </c>
      <c r="N2623">
        <v>10380</v>
      </c>
      <c r="O2623">
        <v>26490</v>
      </c>
      <c r="P2623">
        <v>11215</v>
      </c>
      <c r="Q2623">
        <v>202</v>
      </c>
      <c r="R2623">
        <v>2</v>
      </c>
      <c r="S2623">
        <v>866</v>
      </c>
      <c r="T2623">
        <v>16359</v>
      </c>
      <c r="U2623">
        <v>3159</v>
      </c>
      <c r="V2623">
        <v>8579</v>
      </c>
      <c r="W2623">
        <v>627</v>
      </c>
      <c r="X2623">
        <v>17416</v>
      </c>
      <c r="Y2623">
        <v>13864</v>
      </c>
      <c r="Z2623">
        <v>749</v>
      </c>
      <c r="AA2623">
        <v>1391</v>
      </c>
      <c r="AB2623">
        <v>414</v>
      </c>
      <c r="AC2623">
        <v>19</v>
      </c>
      <c r="AD2623">
        <v>388573</v>
      </c>
      <c r="AE2623">
        <v>83217</v>
      </c>
      <c r="AF2623">
        <v>6771</v>
      </c>
      <c r="AG2623">
        <v>752</v>
      </c>
      <c r="AH2623">
        <v>759</v>
      </c>
      <c r="AI2623">
        <v>289</v>
      </c>
      <c r="AJ2623">
        <v>3053</v>
      </c>
      <c r="AK2623">
        <v>7164</v>
      </c>
      <c r="AL2623">
        <v>11</v>
      </c>
      <c r="AM2623">
        <v>3206</v>
      </c>
      <c r="AN2623">
        <v>0</v>
      </c>
      <c r="AO2623">
        <v>7310</v>
      </c>
      <c r="AP2623">
        <v>4748</v>
      </c>
    </row>
    <row r="2624" spans="1:42" x14ac:dyDescent="0.2">
      <c r="A2624">
        <v>55010000</v>
      </c>
      <c r="B2624" t="s">
        <v>467</v>
      </c>
      <c r="C2624" t="s">
        <v>1829</v>
      </c>
      <c r="I2624" t="s">
        <v>1829</v>
      </c>
      <c r="J2624" t="s">
        <v>1829</v>
      </c>
      <c r="K2624" t="s">
        <v>1829</v>
      </c>
      <c r="L2624" t="s">
        <v>1829</v>
      </c>
      <c r="M2624" t="s">
        <v>1829</v>
      </c>
      <c r="N2624" t="s">
        <v>1829</v>
      </c>
      <c r="O2624" t="s">
        <v>1829</v>
      </c>
      <c r="P2624" t="s">
        <v>1829</v>
      </c>
      <c r="Q2624" t="s">
        <v>1829</v>
      </c>
      <c r="R2624" t="s">
        <v>1829</v>
      </c>
      <c r="S2624" t="s">
        <v>1829</v>
      </c>
      <c r="T2624" t="s">
        <v>1829</v>
      </c>
      <c r="U2624" t="s">
        <v>1829</v>
      </c>
      <c r="V2624" t="s">
        <v>1829</v>
      </c>
      <c r="W2624" t="s">
        <v>1829</v>
      </c>
      <c r="X2624" t="s">
        <v>1829</v>
      </c>
      <c r="Y2624" t="s">
        <v>1829</v>
      </c>
      <c r="Z2624" t="s">
        <v>1829</v>
      </c>
      <c r="AA2624" t="s">
        <v>1829</v>
      </c>
      <c r="AB2624" t="s">
        <v>1829</v>
      </c>
      <c r="AC2624" t="s">
        <v>1829</v>
      </c>
      <c r="AD2624" t="s">
        <v>1829</v>
      </c>
      <c r="AE2624" t="s">
        <v>1829</v>
      </c>
      <c r="AF2624" t="s">
        <v>1829</v>
      </c>
      <c r="AG2624" t="s">
        <v>1829</v>
      </c>
      <c r="AH2624" t="s">
        <v>1829</v>
      </c>
      <c r="AI2624" t="s">
        <v>1829</v>
      </c>
      <c r="AJ2624" t="s">
        <v>1829</v>
      </c>
      <c r="AK2624" t="s">
        <v>1829</v>
      </c>
      <c r="AL2624" t="s">
        <v>1829</v>
      </c>
      <c r="AM2624" t="s">
        <v>1829</v>
      </c>
      <c r="AN2624" t="s">
        <v>1829</v>
      </c>
      <c r="AO2624" t="s">
        <v>1829</v>
      </c>
      <c r="AP2624" t="s">
        <v>1829</v>
      </c>
    </row>
    <row r="2625" spans="1:42" x14ac:dyDescent="0.2">
      <c r="A2625">
        <v>55010000</v>
      </c>
      <c r="B2625" t="s">
        <v>467</v>
      </c>
      <c r="C2625" t="s">
        <v>1829</v>
      </c>
      <c r="I2625" t="s">
        <v>1829</v>
      </c>
      <c r="J2625" t="s">
        <v>1829</v>
      </c>
      <c r="K2625" t="s">
        <v>1829</v>
      </c>
      <c r="L2625" t="s">
        <v>1829</v>
      </c>
      <c r="M2625" t="s">
        <v>1829</v>
      </c>
      <c r="N2625" t="s">
        <v>1829</v>
      </c>
      <c r="O2625" t="s">
        <v>1829</v>
      </c>
      <c r="P2625" t="s">
        <v>1829</v>
      </c>
      <c r="Q2625" t="s">
        <v>1829</v>
      </c>
      <c r="R2625" t="s">
        <v>1829</v>
      </c>
      <c r="S2625" t="s">
        <v>1829</v>
      </c>
      <c r="T2625" t="s">
        <v>1829</v>
      </c>
      <c r="U2625" t="s">
        <v>1829</v>
      </c>
      <c r="V2625" t="s">
        <v>1829</v>
      </c>
      <c r="W2625" t="s">
        <v>1829</v>
      </c>
      <c r="X2625" t="s">
        <v>1829</v>
      </c>
      <c r="Y2625" t="s">
        <v>1829</v>
      </c>
      <c r="Z2625" t="s">
        <v>1829</v>
      </c>
      <c r="AA2625" t="s">
        <v>1829</v>
      </c>
      <c r="AB2625" t="s">
        <v>1829</v>
      </c>
      <c r="AC2625" t="s">
        <v>1829</v>
      </c>
      <c r="AD2625" t="s">
        <v>1829</v>
      </c>
      <c r="AE2625" t="s">
        <v>1829</v>
      </c>
      <c r="AF2625" t="s">
        <v>1829</v>
      </c>
      <c r="AG2625" t="s">
        <v>1829</v>
      </c>
      <c r="AH2625" t="s">
        <v>1829</v>
      </c>
      <c r="AI2625" t="s">
        <v>1829</v>
      </c>
      <c r="AJ2625" t="s">
        <v>1829</v>
      </c>
      <c r="AK2625" t="s">
        <v>1829</v>
      </c>
      <c r="AL2625" t="s">
        <v>1829</v>
      </c>
      <c r="AM2625" t="s">
        <v>1829</v>
      </c>
      <c r="AN2625" t="s">
        <v>1829</v>
      </c>
      <c r="AO2625" t="s">
        <v>1829</v>
      </c>
      <c r="AP2625" t="s">
        <v>1829</v>
      </c>
    </row>
    <row r="2626" spans="1:42" x14ac:dyDescent="0.2">
      <c r="A2626">
        <v>55010000</v>
      </c>
      <c r="B2626" t="s">
        <v>467</v>
      </c>
      <c r="C2626" t="s">
        <v>1829</v>
      </c>
      <c r="I2626" t="s">
        <v>1829</v>
      </c>
      <c r="J2626" t="s">
        <v>1829</v>
      </c>
      <c r="K2626" t="s">
        <v>1829</v>
      </c>
      <c r="L2626" t="s">
        <v>1829</v>
      </c>
      <c r="M2626" t="s">
        <v>1829</v>
      </c>
      <c r="N2626" t="s">
        <v>1829</v>
      </c>
      <c r="O2626" t="s">
        <v>1829</v>
      </c>
      <c r="P2626" t="s">
        <v>1829</v>
      </c>
      <c r="Q2626" t="s">
        <v>1829</v>
      </c>
      <c r="R2626" t="s">
        <v>1829</v>
      </c>
      <c r="S2626" t="s">
        <v>1829</v>
      </c>
      <c r="T2626" t="s">
        <v>1829</v>
      </c>
      <c r="U2626" t="s">
        <v>1829</v>
      </c>
      <c r="V2626" t="s">
        <v>1829</v>
      </c>
      <c r="W2626" t="s">
        <v>1829</v>
      </c>
      <c r="X2626" t="s">
        <v>1829</v>
      </c>
      <c r="Y2626" t="s">
        <v>1829</v>
      </c>
      <c r="Z2626" t="s">
        <v>1829</v>
      </c>
      <c r="AA2626" t="s">
        <v>1829</v>
      </c>
      <c r="AB2626" t="s">
        <v>1829</v>
      </c>
      <c r="AC2626" t="s">
        <v>1829</v>
      </c>
      <c r="AD2626" t="s">
        <v>1829</v>
      </c>
      <c r="AE2626" t="s">
        <v>1829</v>
      </c>
      <c r="AF2626" t="s">
        <v>1829</v>
      </c>
      <c r="AG2626" t="s">
        <v>1829</v>
      </c>
      <c r="AH2626" t="s">
        <v>1829</v>
      </c>
      <c r="AI2626" t="s">
        <v>1829</v>
      </c>
      <c r="AJ2626" t="s">
        <v>1829</v>
      </c>
      <c r="AK2626" t="s">
        <v>1829</v>
      </c>
      <c r="AL2626" t="s">
        <v>1829</v>
      </c>
      <c r="AM2626" t="s">
        <v>1829</v>
      </c>
      <c r="AN2626" t="s">
        <v>1829</v>
      </c>
      <c r="AO2626" t="s">
        <v>1829</v>
      </c>
      <c r="AP2626" t="s">
        <v>1829</v>
      </c>
    </row>
    <row r="2627" spans="1:42" x14ac:dyDescent="0.2">
      <c r="A2627">
        <v>55020000</v>
      </c>
      <c r="B2627" t="s">
        <v>468</v>
      </c>
      <c r="C2627">
        <v>43465</v>
      </c>
      <c r="I2627" t="s">
        <v>2321</v>
      </c>
      <c r="J2627">
        <v>96686</v>
      </c>
      <c r="K2627">
        <v>28190</v>
      </c>
      <c r="L2627">
        <v>9079</v>
      </c>
      <c r="M2627">
        <v>57003</v>
      </c>
      <c r="N2627">
        <v>2416</v>
      </c>
      <c r="O2627">
        <v>11236</v>
      </c>
      <c r="P2627">
        <v>5941</v>
      </c>
      <c r="Q2627">
        <v>1258</v>
      </c>
      <c r="R2627">
        <v>21</v>
      </c>
      <c r="S2627">
        <v>467</v>
      </c>
      <c r="T2627">
        <v>2459</v>
      </c>
      <c r="U2627">
        <v>1646</v>
      </c>
      <c r="V2627">
        <v>4567</v>
      </c>
      <c r="W2627">
        <v>596</v>
      </c>
      <c r="X2627">
        <v>6174</v>
      </c>
      <c r="Y2627">
        <v>1598</v>
      </c>
      <c r="Z2627">
        <v>351</v>
      </c>
      <c r="AA2627">
        <v>873</v>
      </c>
      <c r="AB2627">
        <v>50</v>
      </c>
      <c r="AC2627">
        <v>36</v>
      </c>
      <c r="AD2627">
        <v>31333</v>
      </c>
      <c r="AE2627">
        <v>22567</v>
      </c>
      <c r="AF2627">
        <v>1971</v>
      </c>
      <c r="AG2627">
        <v>147</v>
      </c>
      <c r="AH2627">
        <v>8</v>
      </c>
      <c r="AI2627">
        <v>98</v>
      </c>
      <c r="AJ2627">
        <v>878</v>
      </c>
      <c r="AK2627">
        <v>1209</v>
      </c>
      <c r="AL2627">
        <v>50</v>
      </c>
      <c r="AM2627">
        <v>1156</v>
      </c>
      <c r="AN2627">
        <v>0</v>
      </c>
      <c r="AO2627">
        <v>4155</v>
      </c>
      <c r="AP2627">
        <v>2883</v>
      </c>
    </row>
    <row r="2628" spans="1:42" x14ac:dyDescent="0.2">
      <c r="A2628">
        <v>55020000</v>
      </c>
      <c r="B2628" t="s">
        <v>468</v>
      </c>
      <c r="C2628">
        <v>43100</v>
      </c>
      <c r="I2628" t="s">
        <v>1838</v>
      </c>
      <c r="J2628">
        <v>96686</v>
      </c>
      <c r="K2628">
        <v>28093</v>
      </c>
      <c r="L2628">
        <v>9182</v>
      </c>
      <c r="M2628">
        <v>56814</v>
      </c>
      <c r="N2628">
        <v>2600</v>
      </c>
      <c r="O2628">
        <v>11234</v>
      </c>
      <c r="P2628">
        <v>5959</v>
      </c>
      <c r="Q2628">
        <v>1301</v>
      </c>
      <c r="R2628">
        <v>21</v>
      </c>
      <c r="S2628">
        <v>461</v>
      </c>
      <c r="T2628">
        <v>2415</v>
      </c>
      <c r="U2628">
        <v>1631</v>
      </c>
      <c r="V2628">
        <v>4472</v>
      </c>
      <c r="W2628">
        <v>598</v>
      </c>
      <c r="X2628">
        <v>6263</v>
      </c>
      <c r="Y2628">
        <v>1592</v>
      </c>
      <c r="Z2628">
        <v>354</v>
      </c>
      <c r="AA2628">
        <v>894</v>
      </c>
      <c r="AB2628">
        <v>46</v>
      </c>
      <c r="AC2628">
        <v>33</v>
      </c>
      <c r="AD2628">
        <v>31793</v>
      </c>
      <c r="AE2628">
        <v>22460</v>
      </c>
      <c r="AF2628">
        <v>1596</v>
      </c>
      <c r="AG2628">
        <v>148</v>
      </c>
      <c r="AH2628">
        <v>15</v>
      </c>
      <c r="AI2628">
        <v>100</v>
      </c>
      <c r="AJ2628">
        <v>703</v>
      </c>
      <c r="AK2628">
        <v>1381</v>
      </c>
      <c r="AL2628">
        <v>50</v>
      </c>
      <c r="AM2628">
        <v>1169</v>
      </c>
      <c r="AN2628">
        <v>0</v>
      </c>
      <c r="AO2628">
        <v>4241</v>
      </c>
      <c r="AP2628">
        <v>2793</v>
      </c>
    </row>
    <row r="2629" spans="1:42" x14ac:dyDescent="0.2">
      <c r="A2629">
        <v>55020000</v>
      </c>
      <c r="B2629" t="s">
        <v>468</v>
      </c>
      <c r="C2629">
        <v>42735</v>
      </c>
      <c r="I2629" t="s">
        <v>1839</v>
      </c>
      <c r="J2629">
        <v>96686</v>
      </c>
      <c r="K2629">
        <v>28136</v>
      </c>
      <c r="L2629">
        <v>9183</v>
      </c>
      <c r="M2629">
        <v>56456</v>
      </c>
      <c r="N2629">
        <v>2911</v>
      </c>
      <c r="O2629">
        <v>11291</v>
      </c>
      <c r="P2629">
        <v>6056</v>
      </c>
      <c r="Q2629">
        <v>1340</v>
      </c>
      <c r="R2629">
        <v>21</v>
      </c>
      <c r="S2629">
        <v>391</v>
      </c>
      <c r="T2629">
        <v>2410</v>
      </c>
      <c r="U2629">
        <v>1629</v>
      </c>
      <c r="V2629">
        <v>4395</v>
      </c>
      <c r="W2629">
        <v>603</v>
      </c>
      <c r="X2629">
        <v>6285</v>
      </c>
      <c r="Y2629">
        <v>1578</v>
      </c>
      <c r="Z2629">
        <v>336</v>
      </c>
      <c r="AA2629">
        <v>910</v>
      </c>
      <c r="AB2629">
        <v>46</v>
      </c>
      <c r="AC2629">
        <v>28</v>
      </c>
      <c r="AD2629">
        <v>32146</v>
      </c>
      <c r="AE2629">
        <v>22293</v>
      </c>
      <c r="AF2629">
        <v>1096</v>
      </c>
      <c r="AG2629">
        <v>215</v>
      </c>
      <c r="AH2629">
        <v>222</v>
      </c>
      <c r="AI2629">
        <v>98</v>
      </c>
      <c r="AJ2629">
        <v>386</v>
      </c>
      <c r="AK2629">
        <v>1679</v>
      </c>
      <c r="AL2629">
        <v>49</v>
      </c>
      <c r="AM2629">
        <v>1183</v>
      </c>
      <c r="AN2629">
        <v>0</v>
      </c>
      <c r="AO2629">
        <v>4339</v>
      </c>
      <c r="AP2629">
        <v>2660</v>
      </c>
    </row>
    <row r="2630" spans="1:42" x14ac:dyDescent="0.2">
      <c r="A2630">
        <v>55020000</v>
      </c>
      <c r="B2630" t="s">
        <v>468</v>
      </c>
      <c r="C2630" t="s">
        <v>1829</v>
      </c>
      <c r="I2630" t="s">
        <v>1829</v>
      </c>
      <c r="J2630" t="s">
        <v>1829</v>
      </c>
      <c r="K2630" t="s">
        <v>1829</v>
      </c>
      <c r="L2630" t="s">
        <v>1829</v>
      </c>
      <c r="M2630" t="s">
        <v>1829</v>
      </c>
      <c r="N2630" t="s">
        <v>1829</v>
      </c>
      <c r="O2630" t="s">
        <v>1829</v>
      </c>
      <c r="P2630" t="s">
        <v>1829</v>
      </c>
      <c r="Q2630" t="s">
        <v>1829</v>
      </c>
      <c r="R2630" t="s">
        <v>1829</v>
      </c>
      <c r="S2630" t="s">
        <v>1829</v>
      </c>
      <c r="T2630" t="s">
        <v>1829</v>
      </c>
      <c r="U2630" t="s">
        <v>1829</v>
      </c>
      <c r="V2630" t="s">
        <v>1829</v>
      </c>
      <c r="W2630" t="s">
        <v>1829</v>
      </c>
      <c r="X2630" t="s">
        <v>1829</v>
      </c>
      <c r="Y2630" t="s">
        <v>1829</v>
      </c>
      <c r="Z2630" t="s">
        <v>1829</v>
      </c>
      <c r="AA2630" t="s">
        <v>1829</v>
      </c>
      <c r="AB2630" t="s">
        <v>1829</v>
      </c>
      <c r="AC2630" t="s">
        <v>1829</v>
      </c>
      <c r="AD2630" t="s">
        <v>1829</v>
      </c>
      <c r="AE2630" t="s">
        <v>1829</v>
      </c>
      <c r="AF2630" t="s">
        <v>1829</v>
      </c>
      <c r="AG2630" t="s">
        <v>1829</v>
      </c>
      <c r="AH2630" t="s">
        <v>1829</v>
      </c>
      <c r="AI2630" t="s">
        <v>1829</v>
      </c>
      <c r="AJ2630" t="s">
        <v>1829</v>
      </c>
      <c r="AK2630" t="s">
        <v>1829</v>
      </c>
      <c r="AL2630" t="s">
        <v>1829</v>
      </c>
      <c r="AM2630" t="s">
        <v>1829</v>
      </c>
      <c r="AN2630" t="s">
        <v>1829</v>
      </c>
      <c r="AO2630" t="s">
        <v>1829</v>
      </c>
      <c r="AP2630" t="s">
        <v>1829</v>
      </c>
    </row>
    <row r="2631" spans="1:42" x14ac:dyDescent="0.2">
      <c r="A2631">
        <v>55020000</v>
      </c>
      <c r="B2631" t="s">
        <v>468</v>
      </c>
      <c r="C2631" t="s">
        <v>1829</v>
      </c>
      <c r="I2631" t="s">
        <v>1829</v>
      </c>
      <c r="J2631" t="s">
        <v>1829</v>
      </c>
      <c r="K2631" t="s">
        <v>1829</v>
      </c>
      <c r="L2631" t="s">
        <v>1829</v>
      </c>
      <c r="M2631" t="s">
        <v>1829</v>
      </c>
      <c r="N2631" t="s">
        <v>1829</v>
      </c>
      <c r="O2631" t="s">
        <v>1829</v>
      </c>
      <c r="P2631" t="s">
        <v>1829</v>
      </c>
      <c r="Q2631" t="s">
        <v>1829</v>
      </c>
      <c r="R2631" t="s">
        <v>1829</v>
      </c>
      <c r="S2631" t="s">
        <v>1829</v>
      </c>
      <c r="T2631" t="s">
        <v>1829</v>
      </c>
      <c r="U2631" t="s">
        <v>1829</v>
      </c>
      <c r="V2631" t="s">
        <v>1829</v>
      </c>
      <c r="W2631" t="s">
        <v>1829</v>
      </c>
      <c r="X2631" t="s">
        <v>1829</v>
      </c>
      <c r="Y2631" t="s">
        <v>1829</v>
      </c>
      <c r="Z2631" t="s">
        <v>1829</v>
      </c>
      <c r="AA2631" t="s">
        <v>1829</v>
      </c>
      <c r="AB2631" t="s">
        <v>1829</v>
      </c>
      <c r="AC2631" t="s">
        <v>1829</v>
      </c>
      <c r="AD2631" t="s">
        <v>1829</v>
      </c>
      <c r="AE2631" t="s">
        <v>1829</v>
      </c>
      <c r="AF2631" t="s">
        <v>1829</v>
      </c>
      <c r="AG2631" t="s">
        <v>1829</v>
      </c>
      <c r="AH2631" t="s">
        <v>1829</v>
      </c>
      <c r="AI2631" t="s">
        <v>1829</v>
      </c>
      <c r="AJ2631" t="s">
        <v>1829</v>
      </c>
      <c r="AK2631" t="s">
        <v>1829</v>
      </c>
      <c r="AL2631" t="s">
        <v>1829</v>
      </c>
      <c r="AM2631" t="s">
        <v>1829</v>
      </c>
      <c r="AN2631" t="s">
        <v>1829</v>
      </c>
      <c r="AO2631" t="s">
        <v>1829</v>
      </c>
      <c r="AP2631" t="s">
        <v>1829</v>
      </c>
    </row>
    <row r="2632" spans="1:42" x14ac:dyDescent="0.2">
      <c r="A2632">
        <v>55020000</v>
      </c>
      <c r="B2632" t="s">
        <v>468</v>
      </c>
      <c r="C2632" t="s">
        <v>1829</v>
      </c>
      <c r="I2632" t="s">
        <v>1829</v>
      </c>
      <c r="J2632" t="s">
        <v>1829</v>
      </c>
      <c r="K2632" t="s">
        <v>1829</v>
      </c>
      <c r="L2632" t="s">
        <v>1829</v>
      </c>
      <c r="M2632" t="s">
        <v>1829</v>
      </c>
      <c r="N2632" t="s">
        <v>1829</v>
      </c>
      <c r="O2632" t="s">
        <v>1829</v>
      </c>
      <c r="P2632" t="s">
        <v>1829</v>
      </c>
      <c r="Q2632" t="s">
        <v>1829</v>
      </c>
      <c r="R2632" t="s">
        <v>1829</v>
      </c>
      <c r="S2632" t="s">
        <v>1829</v>
      </c>
      <c r="T2632" t="s">
        <v>1829</v>
      </c>
      <c r="U2632" t="s">
        <v>1829</v>
      </c>
      <c r="V2632" t="s">
        <v>1829</v>
      </c>
      <c r="W2632" t="s">
        <v>1829</v>
      </c>
      <c r="X2632" t="s">
        <v>1829</v>
      </c>
      <c r="Y2632" t="s">
        <v>1829</v>
      </c>
      <c r="Z2632" t="s">
        <v>1829</v>
      </c>
      <c r="AA2632" t="s">
        <v>1829</v>
      </c>
      <c r="AB2632" t="s">
        <v>1829</v>
      </c>
      <c r="AC2632" t="s">
        <v>1829</v>
      </c>
      <c r="AD2632" t="s">
        <v>1829</v>
      </c>
      <c r="AE2632" t="s">
        <v>1829</v>
      </c>
      <c r="AF2632" t="s">
        <v>1829</v>
      </c>
      <c r="AG2632" t="s">
        <v>1829</v>
      </c>
      <c r="AH2632" t="s">
        <v>1829</v>
      </c>
      <c r="AI2632" t="s">
        <v>1829</v>
      </c>
      <c r="AJ2632" t="s">
        <v>1829</v>
      </c>
      <c r="AK2632" t="s">
        <v>1829</v>
      </c>
      <c r="AL2632" t="s">
        <v>1829</v>
      </c>
      <c r="AM2632" t="s">
        <v>1829</v>
      </c>
      <c r="AN2632" t="s">
        <v>1829</v>
      </c>
      <c r="AO2632" t="s">
        <v>1829</v>
      </c>
      <c r="AP2632" t="s">
        <v>1829</v>
      </c>
    </row>
  </sheetData>
  <sheetProtection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K438"/>
  <sheetViews>
    <sheetView workbookViewId="0">
      <selection activeCell="H2" sqref="H2"/>
    </sheetView>
  </sheetViews>
  <sheetFormatPr baseColWidth="10" defaultRowHeight="12.75" x14ac:dyDescent="0.2"/>
  <cols>
    <col min="1" max="1" width="9" bestFit="1" customWidth="1"/>
    <col min="2" max="2" width="35.7109375" bestFit="1" customWidth="1"/>
  </cols>
  <sheetData>
    <row r="1" spans="1:37" ht="15" x14ac:dyDescent="0.25">
      <c r="A1" s="1">
        <v>50000000</v>
      </c>
      <c r="B1" s="1" t="s">
        <v>16</v>
      </c>
      <c r="C1" t="s">
        <v>449</v>
      </c>
      <c r="D1" t="s">
        <v>450</v>
      </c>
      <c r="F1" s="20" t="s">
        <v>1840</v>
      </c>
      <c r="G1" s="20">
        <f>LDB_Quelle!B1</f>
        <v>2018</v>
      </c>
    </row>
    <row r="2" spans="1:37" ht="15" x14ac:dyDescent="0.25">
      <c r="A2" s="1">
        <v>50050000</v>
      </c>
      <c r="B2" s="1" t="s">
        <v>0</v>
      </c>
      <c r="C2" s="8">
        <v>186</v>
      </c>
      <c r="D2" s="8">
        <v>187</v>
      </c>
      <c r="F2" s="21">
        <f>LDB_Quelle!$B$3</f>
        <v>3</v>
      </c>
      <c r="G2" s="20">
        <f>G1-1</f>
        <v>2017</v>
      </c>
      <c r="H2" s="23">
        <v>1</v>
      </c>
    </row>
    <row r="3" spans="1:37" ht="15" x14ac:dyDescent="0.25">
      <c r="A3" s="1">
        <v>50052000</v>
      </c>
      <c r="B3" s="1" t="s">
        <v>1</v>
      </c>
      <c r="C3">
        <f ca="1">INDIRECT("Z"&amp;C$2&amp;"S1",FALSE)</f>
        <v>55010000</v>
      </c>
      <c r="D3">
        <f ca="1">INDIRECT("Z"&amp;D$2&amp;"S1",FALSE)</f>
        <v>55020000</v>
      </c>
      <c r="F3" s="21"/>
      <c r="G3" s="20">
        <f>IF(AND($F$2&gt;=ROW(),ISNUMBER(G2)),Schl!G2-1,"")</f>
        <v>2016</v>
      </c>
      <c r="H3" s="24" t="s">
        <v>460</v>
      </c>
    </row>
    <row r="4" spans="1:37" ht="15" x14ac:dyDescent="0.25">
      <c r="A4" s="1">
        <v>50053000</v>
      </c>
      <c r="B4" s="1" t="s">
        <v>2</v>
      </c>
      <c r="C4" t="str">
        <f ca="1">INDIRECT("Z"&amp;C$2&amp;"S2",FALSE)</f>
        <v>Region Münsterland</v>
      </c>
      <c r="D4" t="str">
        <f ca="1">INDIRECT("Z"&amp;D$2&amp;"S2",FALSE)</f>
        <v>Region Emscher-Lippe</v>
      </c>
      <c r="F4" s="21">
        <v>1</v>
      </c>
      <c r="G4" s="20" t="str">
        <f>IF(AND($F$2&gt;=ROW(),ISNUMBER(G3)),Schl!G3-1,"")</f>
        <v/>
      </c>
      <c r="H4" s="24" t="s">
        <v>461</v>
      </c>
    </row>
    <row r="5" spans="1:37" ht="15" x14ac:dyDescent="0.25">
      <c r="A5" s="1">
        <v>51000000</v>
      </c>
      <c r="B5" s="1" t="s">
        <v>17</v>
      </c>
      <c r="C5" s="66"/>
      <c r="D5" s="66"/>
      <c r="F5" s="22">
        <f>DATEVALUE("31.12."&amp;$G$1)</f>
        <v>43465</v>
      </c>
      <c r="G5" s="20" t="str">
        <f>IF(AND($F$2&gt;=ROW(),ISNUMBER(G4)),Schl!G4-1,"")</f>
        <v/>
      </c>
      <c r="H5" s="24">
        <f>IF($H$2=1,1,0.01)</f>
        <v>1</v>
      </c>
    </row>
    <row r="6" spans="1:37" ht="15" x14ac:dyDescent="0.25">
      <c r="A6" s="1">
        <v>51110000</v>
      </c>
      <c r="B6" s="1" t="s">
        <v>18</v>
      </c>
      <c r="C6" s="66"/>
      <c r="D6" s="66"/>
      <c r="F6" s="22">
        <f ca="1">DATEVALUE("31.12."&amp;INDIRECT("Z"&amp;$F$4+1&amp;"S7",FALSE))</f>
        <v>43100</v>
      </c>
      <c r="G6" s="20" t="str">
        <f>IF(AND($F$2&gt;=ROW(),ISNUMBER(G5)),Schl!G5-1,"")</f>
        <v/>
      </c>
    </row>
    <row r="7" spans="1:37" ht="15" x14ac:dyDescent="0.25">
      <c r="A7" s="1">
        <v>51120000</v>
      </c>
      <c r="B7" s="1" t="s">
        <v>19</v>
      </c>
    </row>
    <row r="8" spans="1:37" ht="15.75" thickBot="1" x14ac:dyDescent="0.3">
      <c r="A8" s="1">
        <v>51130000</v>
      </c>
      <c r="B8" s="1" t="s">
        <v>20</v>
      </c>
      <c r="D8">
        <v>10</v>
      </c>
      <c r="E8">
        <v>11</v>
      </c>
      <c r="F8">
        <v>15</v>
      </c>
      <c r="G8">
        <v>16</v>
      </c>
      <c r="H8">
        <v>41</v>
      </c>
      <c r="I8">
        <v>17</v>
      </c>
      <c r="J8">
        <v>18</v>
      </c>
      <c r="K8">
        <v>19</v>
      </c>
      <c r="L8">
        <v>20</v>
      </c>
      <c r="M8">
        <v>21</v>
      </c>
      <c r="N8">
        <v>22</v>
      </c>
      <c r="O8">
        <v>42</v>
      </c>
      <c r="P8">
        <v>23</v>
      </c>
      <c r="Q8">
        <v>12</v>
      </c>
      <c r="R8">
        <v>24</v>
      </c>
      <c r="S8">
        <v>25</v>
      </c>
      <c r="T8">
        <v>26</v>
      </c>
      <c r="U8">
        <v>27</v>
      </c>
      <c r="V8">
        <v>28</v>
      </c>
      <c r="W8">
        <v>29</v>
      </c>
      <c r="X8">
        <v>13</v>
      </c>
      <c r="Y8">
        <v>30</v>
      </c>
      <c r="Z8">
        <v>31</v>
      </c>
      <c r="AA8">
        <v>32</v>
      </c>
      <c r="AB8">
        <v>33</v>
      </c>
      <c r="AC8">
        <v>34</v>
      </c>
      <c r="AD8">
        <v>35</v>
      </c>
      <c r="AE8">
        <v>36</v>
      </c>
      <c r="AF8">
        <v>14</v>
      </c>
      <c r="AG8">
        <v>37</v>
      </c>
      <c r="AH8">
        <v>38</v>
      </c>
      <c r="AI8">
        <v>39</v>
      </c>
      <c r="AJ8">
        <v>40</v>
      </c>
    </row>
    <row r="9" spans="1:37" ht="15" customHeight="1" x14ac:dyDescent="0.25">
      <c r="A9" s="1">
        <v>51140000</v>
      </c>
      <c r="B9" s="1" t="s">
        <v>21</v>
      </c>
      <c r="C9" s="314" t="str">
        <f>IF($H$2=1,"Angaben"&amp;CHAR(10)&amp;"in ha","Angaben"&amp;CHAR(10)&amp;"in qkm")</f>
        <v>Angaben
in ha</v>
      </c>
      <c r="D9" s="311" t="s">
        <v>453</v>
      </c>
      <c r="E9" s="287" t="s">
        <v>1841</v>
      </c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9"/>
      <c r="Q9" s="287" t="s">
        <v>5</v>
      </c>
      <c r="R9" s="288"/>
      <c r="S9" s="288"/>
      <c r="T9" s="288"/>
      <c r="U9" s="288"/>
      <c r="V9" s="288"/>
      <c r="W9" s="289"/>
      <c r="X9" s="287" t="s">
        <v>508</v>
      </c>
      <c r="Y9" s="288"/>
      <c r="Z9" s="288"/>
      <c r="AA9" s="288"/>
      <c r="AB9" s="288"/>
      <c r="AC9" s="288"/>
      <c r="AD9" s="288"/>
      <c r="AE9" s="289"/>
      <c r="AF9" s="287" t="s">
        <v>509</v>
      </c>
      <c r="AG9" s="288"/>
      <c r="AH9" s="288"/>
      <c r="AI9" s="288"/>
      <c r="AJ9" s="289"/>
      <c r="AK9" s="285" t="s">
        <v>452</v>
      </c>
    </row>
    <row r="10" spans="1:37" ht="15.75" thickBot="1" x14ac:dyDescent="0.3">
      <c r="A10" s="1">
        <v>51160000</v>
      </c>
      <c r="B10" s="1" t="s">
        <v>22</v>
      </c>
      <c r="C10" s="315"/>
      <c r="D10" s="312"/>
      <c r="E10" s="290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2"/>
      <c r="Q10" s="290"/>
      <c r="R10" s="291"/>
      <c r="S10" s="291"/>
      <c r="T10" s="291"/>
      <c r="U10" s="291"/>
      <c r="V10" s="291"/>
      <c r="W10" s="292"/>
      <c r="X10" s="290"/>
      <c r="Y10" s="291"/>
      <c r="Z10" s="291"/>
      <c r="AA10" s="291"/>
      <c r="AB10" s="291"/>
      <c r="AC10" s="291"/>
      <c r="AD10" s="291"/>
      <c r="AE10" s="292"/>
      <c r="AF10" s="290"/>
      <c r="AG10" s="291"/>
      <c r="AH10" s="291"/>
      <c r="AI10" s="291"/>
      <c r="AJ10" s="292"/>
      <c r="AK10" s="286"/>
    </row>
    <row r="11" spans="1:37" ht="15.75" thickBot="1" x14ac:dyDescent="0.3">
      <c r="A11" s="1">
        <v>51170000</v>
      </c>
      <c r="B11" s="1" t="s">
        <v>23</v>
      </c>
      <c r="C11" s="26"/>
      <c r="D11" s="312"/>
      <c r="E11" s="17">
        <v>1</v>
      </c>
      <c r="F11" s="25">
        <v>11</v>
      </c>
      <c r="G11" s="25">
        <v>12</v>
      </c>
      <c r="H11" s="25">
        <v>121</v>
      </c>
      <c r="I11" s="25">
        <v>13</v>
      </c>
      <c r="J11" s="25">
        <v>14</v>
      </c>
      <c r="K11" s="25">
        <v>15</v>
      </c>
      <c r="L11" s="25">
        <v>16</v>
      </c>
      <c r="M11" s="25">
        <v>17</v>
      </c>
      <c r="N11" s="25">
        <v>18</v>
      </c>
      <c r="O11" s="25">
        <v>184</v>
      </c>
      <c r="P11" s="27">
        <v>19</v>
      </c>
      <c r="Q11" s="17">
        <v>2</v>
      </c>
      <c r="R11" s="16">
        <v>21</v>
      </c>
      <c r="S11" s="16">
        <v>22</v>
      </c>
      <c r="T11" s="16">
        <v>23</v>
      </c>
      <c r="U11" s="16">
        <v>24</v>
      </c>
      <c r="V11" s="16">
        <v>25</v>
      </c>
      <c r="W11" s="16">
        <v>26</v>
      </c>
      <c r="X11" s="17">
        <v>3</v>
      </c>
      <c r="Y11" s="16">
        <v>31</v>
      </c>
      <c r="Z11" s="16">
        <v>32</v>
      </c>
      <c r="AA11" s="16">
        <v>33</v>
      </c>
      <c r="AB11" s="28">
        <v>34</v>
      </c>
      <c r="AC11" s="16">
        <v>35</v>
      </c>
      <c r="AD11" s="16">
        <v>36</v>
      </c>
      <c r="AE11" s="18">
        <v>37</v>
      </c>
      <c r="AF11" s="19">
        <v>4</v>
      </c>
      <c r="AG11" s="16">
        <v>41</v>
      </c>
      <c r="AH11" s="16">
        <v>42</v>
      </c>
      <c r="AI11" s="16">
        <v>43</v>
      </c>
      <c r="AJ11" s="28">
        <v>44</v>
      </c>
      <c r="AK11" s="68"/>
    </row>
    <row r="12" spans="1:37" ht="15" customHeight="1" x14ac:dyDescent="0.25">
      <c r="A12" s="1">
        <v>51190000</v>
      </c>
      <c r="B12" s="1" t="s">
        <v>24</v>
      </c>
      <c r="C12" s="309" t="s">
        <v>451</v>
      </c>
      <c r="D12" s="312"/>
      <c r="E12" s="295" t="s">
        <v>6</v>
      </c>
      <c r="F12" s="297" t="s">
        <v>510</v>
      </c>
      <c r="G12" s="299" t="s">
        <v>511</v>
      </c>
      <c r="H12" s="300" t="s">
        <v>528</v>
      </c>
      <c r="I12" s="299" t="s">
        <v>454</v>
      </c>
      <c r="J12" s="299" t="s">
        <v>512</v>
      </c>
      <c r="K12" s="302" t="s">
        <v>1842</v>
      </c>
      <c r="L12" s="299" t="s">
        <v>514</v>
      </c>
      <c r="M12" s="299" t="s">
        <v>515</v>
      </c>
      <c r="N12" s="299" t="s">
        <v>516</v>
      </c>
      <c r="O12" s="299" t="s">
        <v>7</v>
      </c>
      <c r="P12" s="307" t="s">
        <v>15</v>
      </c>
      <c r="Q12" s="295" t="s">
        <v>6</v>
      </c>
      <c r="R12" s="303" t="s">
        <v>517</v>
      </c>
      <c r="S12" s="303" t="s">
        <v>8</v>
      </c>
      <c r="T12" s="303" t="s">
        <v>9</v>
      </c>
      <c r="U12" s="299" t="s">
        <v>518</v>
      </c>
      <c r="V12" s="299" t="s">
        <v>519</v>
      </c>
      <c r="W12" s="303" t="s">
        <v>520</v>
      </c>
      <c r="X12" s="295" t="s">
        <v>6</v>
      </c>
      <c r="Y12" s="303" t="s">
        <v>521</v>
      </c>
      <c r="Z12" s="303" t="s">
        <v>522</v>
      </c>
      <c r="AA12" s="299" t="s">
        <v>13</v>
      </c>
      <c r="AB12" s="305" t="s">
        <v>12</v>
      </c>
      <c r="AC12" s="303" t="s">
        <v>11</v>
      </c>
      <c r="AD12" s="303" t="s">
        <v>14</v>
      </c>
      <c r="AE12" s="316" t="s">
        <v>523</v>
      </c>
      <c r="AF12" s="295" t="s">
        <v>6</v>
      </c>
      <c r="AG12" s="299" t="s">
        <v>524</v>
      </c>
      <c r="AH12" s="303" t="s">
        <v>525</v>
      </c>
      <c r="AI12" s="299" t="s">
        <v>526</v>
      </c>
      <c r="AJ12" s="305" t="s">
        <v>527</v>
      </c>
      <c r="AK12" s="293" t="s">
        <v>452</v>
      </c>
    </row>
    <row r="13" spans="1:37" ht="15.75" thickBot="1" x14ac:dyDescent="0.3">
      <c r="A13" s="1">
        <v>51200000</v>
      </c>
      <c r="B13" s="1" t="s">
        <v>25</v>
      </c>
      <c r="C13" s="310"/>
      <c r="D13" s="313"/>
      <c r="E13" s="296"/>
      <c r="F13" s="298"/>
      <c r="G13" s="298"/>
      <c r="H13" s="301"/>
      <c r="I13" s="298"/>
      <c r="J13" s="298"/>
      <c r="K13" s="298"/>
      <c r="L13" s="298"/>
      <c r="M13" s="298"/>
      <c r="N13" s="298"/>
      <c r="O13" s="298"/>
      <c r="P13" s="308"/>
      <c r="Q13" s="296"/>
      <c r="R13" s="304"/>
      <c r="S13" s="304"/>
      <c r="T13" s="304"/>
      <c r="U13" s="298"/>
      <c r="V13" s="298"/>
      <c r="W13" s="304"/>
      <c r="X13" s="296"/>
      <c r="Y13" s="304"/>
      <c r="Z13" s="304"/>
      <c r="AA13" s="298"/>
      <c r="AB13" s="306"/>
      <c r="AC13" s="304"/>
      <c r="AD13" s="304"/>
      <c r="AE13" s="317"/>
      <c r="AF13" s="296"/>
      <c r="AG13" s="298"/>
      <c r="AH13" s="304"/>
      <c r="AI13" s="298"/>
      <c r="AJ13" s="306"/>
      <c r="AK13" s="294"/>
    </row>
    <row r="14" spans="1:37" ht="15" x14ac:dyDescent="0.25">
      <c r="A14" s="1">
        <v>51220000</v>
      </c>
      <c r="B14" s="1" t="s">
        <v>26</v>
      </c>
      <c r="C14" s="3" t="str">
        <f ca="1">C4</f>
        <v>Region Münsterland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 t="str">
        <f ca="1">$C14</f>
        <v>Region Münsterland</v>
      </c>
      <c r="R14" s="4"/>
      <c r="S14" s="4"/>
      <c r="T14" s="4"/>
      <c r="U14" s="4"/>
      <c r="V14" s="4"/>
      <c r="W14" s="4"/>
      <c r="X14" s="7" t="str">
        <f ca="1">$C14</f>
        <v>Region Münsterland</v>
      </c>
      <c r="Y14" s="4"/>
      <c r="Z14" s="4"/>
      <c r="AA14" s="4"/>
      <c r="AB14" s="4"/>
      <c r="AD14" s="4"/>
      <c r="AE14" s="4"/>
      <c r="AF14" s="7" t="str">
        <f ca="1">$C14</f>
        <v>Region Münsterland</v>
      </c>
      <c r="AG14" s="4"/>
      <c r="AH14" s="4"/>
      <c r="AI14" s="4"/>
      <c r="AJ14" s="4"/>
      <c r="AK14" s="67"/>
    </row>
    <row r="15" spans="1:37" ht="15" x14ac:dyDescent="0.25">
      <c r="A15" s="1">
        <v>51240000</v>
      </c>
      <c r="B15" s="1" t="s">
        <v>27</v>
      </c>
      <c r="C15" s="29">
        <f>IF($G$1="","",($G$1))</f>
        <v>2018</v>
      </c>
      <c r="D15" s="34">
        <f ca="1">IF($C15="","",VLOOKUP($C$3&amp;$C15,LDB_Quelle!$I$5:$AP$2632,Schl!D$8-8,FALSE)*$H$5)</f>
        <v>595149</v>
      </c>
      <c r="E15" s="35">
        <f ca="1">IF($C15="","",VLOOKUP($C$3&amp;$C15,LDB_Quelle!$I$5:$AP$2632,Schl!E$8-8,FALSE)*$H$5)</f>
        <v>68477</v>
      </c>
      <c r="F15" s="36">
        <f ca="1">IF($C15="","",VLOOKUP($C$3&amp;$C15,LDB_Quelle!$I$5:$AP$2632,Schl!F$8-8,FALSE)*$H$5)</f>
        <v>26709</v>
      </c>
      <c r="G15" s="36">
        <f ca="1">IF($C15="","",VLOOKUP($C$3&amp;$C15,LDB_Quelle!$I$5:$AP$2632,Schl!G$8-8,FALSE)*$H$5)</f>
        <v>11486</v>
      </c>
      <c r="H15" s="36">
        <f ca="1">IF($C15="","",VLOOKUP($C$3&amp;$C15,LDB_Quelle!$I$5:$AP$2632,Schl!H$8-8,FALSE)*$H$5)</f>
        <v>7426</v>
      </c>
      <c r="I15" s="36">
        <f ca="1">IF($C15="","",VLOOKUP($C$3&amp;$C15,LDB_Quelle!$I$5:$AP$2632,Schl!I$8-8,FALSE)*$H$5)</f>
        <v>173</v>
      </c>
      <c r="J15" s="36">
        <f ca="1">IF($C15="","",VLOOKUP($C$3&amp;$C15,LDB_Quelle!$I$5:$AP$2632,Schl!J$8-8,FALSE)*$H$5)</f>
        <v>1</v>
      </c>
      <c r="K15" s="36">
        <f ca="1">IF($C15="","",VLOOKUP($C$3&amp;$C15,LDB_Quelle!$I$5:$AP$2632,Schl!K$8-8,FALSE)*$H$5)</f>
        <v>815</v>
      </c>
      <c r="L15" s="36">
        <f ca="1">IF($C15="","",VLOOKUP($C$3&amp;$C15,LDB_Quelle!$I$5:$AP$2632,Schl!L$8-8,FALSE)*$H$5)</f>
        <v>16559</v>
      </c>
      <c r="M15" s="36">
        <f ca="1">IF($C15="","",VLOOKUP($C$3&amp;$C15,LDB_Quelle!$I$5:$AP$2632,Schl!M$8-8,FALSE)*$H$5)</f>
        <v>3154</v>
      </c>
      <c r="N15" s="36">
        <f ca="1">IF($C15="","",VLOOKUP($C$3&amp;$C15,LDB_Quelle!$I$5:$AP$2632,Schl!N$8-8,FALSE)*$H$5)</f>
        <v>8958</v>
      </c>
      <c r="O15" s="36">
        <f ca="1">IF($C15="","",VLOOKUP($C$3&amp;$C15,LDB_Quelle!$I$5:$AP$2632,Schl!O$8-8,FALSE)*$H$5)</f>
        <v>4983</v>
      </c>
      <c r="P15" s="36">
        <f ca="1">IF($C15="","",VLOOKUP($C$3&amp;$C15,LDB_Quelle!$I$5:$AP$2632,Schl!P$8-8,FALSE)*$H$5)</f>
        <v>624</v>
      </c>
      <c r="Q15" s="35">
        <f ca="1">IF($C15="","",VLOOKUP($C$3&amp;$C15,LDB_Quelle!$I$5:$AP$2632,Schl!Q$8-8,FALSE)*$H$5)</f>
        <v>33332</v>
      </c>
      <c r="R15" s="36">
        <f ca="1">IF($C15="","",VLOOKUP($C$3&amp;$C15,LDB_Quelle!$I$5:$AP$2632,Schl!R$8-8,FALSE)*$H$5)</f>
        <v>15994</v>
      </c>
      <c r="S15" s="36">
        <f ca="1">IF($C15="","",VLOOKUP($C$3&amp;$C15,LDB_Quelle!$I$5:$AP$2632,Schl!S$8-8,FALSE)*$H$5)</f>
        <v>14899</v>
      </c>
      <c r="T15" s="36">
        <f ca="1">IF($C15="","",VLOOKUP($C$3&amp;$C15,LDB_Quelle!$I$5:$AP$2632,Schl!T$8-8,FALSE)*$H$5)</f>
        <v>739</v>
      </c>
      <c r="U15" s="36">
        <f ca="1">IF($C15="","",VLOOKUP($C$3&amp;$C15,LDB_Quelle!$I$5:$AP$2632,Schl!U$8-8,FALSE)*$H$5)</f>
        <v>1333</v>
      </c>
      <c r="V15" s="36">
        <f ca="1">IF($C15="","",VLOOKUP($C$3&amp;$C15,LDB_Quelle!$I$5:$AP$2632,Schl!V$8-8,FALSE)*$H$5)</f>
        <v>350</v>
      </c>
      <c r="W15" s="36">
        <f ca="1">IF($C15="","",VLOOKUP($C$3&amp;$C15,LDB_Quelle!$I$5:$AP$2632,Schl!W$8-8,FALSE)*$H$5)</f>
        <v>18</v>
      </c>
      <c r="X15" s="35">
        <f ca="1">IF($C15="","",VLOOKUP($C$3&amp;$C15,LDB_Quelle!$I$5:$AP$2632,Schl!X$8-8,FALSE)*$H$5)</f>
        <v>483269</v>
      </c>
      <c r="Y15" s="36">
        <f ca="1">IF($C15="","",VLOOKUP($C$3&amp;$C15,LDB_Quelle!$I$5:$AP$2632,Schl!Y$8-8,FALSE)*$H$5)</f>
        <v>385602</v>
      </c>
      <c r="Z15" s="36">
        <f ca="1">IF($C15="","",VLOOKUP($C$3&amp;$C15,LDB_Quelle!$I$5:$AP$2632,Schl!Z$8-8,FALSE)*$H$5)</f>
        <v>83013</v>
      </c>
      <c r="AA15" s="36">
        <f ca="1">IF($C15="","",VLOOKUP($C$3&amp;$C15,LDB_Quelle!$I$5:$AP$2632,Schl!AA$8-8,FALSE)*$H$5)</f>
        <v>8893</v>
      </c>
      <c r="AB15" s="37">
        <f ca="1">IF($C15="","",VLOOKUP($C$3&amp;$C15,LDB_Quelle!$I$5:$AP$2632,Schl!AB$8-8,FALSE)*$H$5)</f>
        <v>742</v>
      </c>
      <c r="AC15" s="36">
        <f ca="1">IF($C15="","",VLOOKUP($C$3&amp;$C15,LDB_Quelle!$I$5:$AP$2632,Schl!AC$8-8,FALSE)*$H$5)</f>
        <v>751</v>
      </c>
      <c r="AD15" s="36">
        <f ca="1">IF($C15="","",VLOOKUP($C$3&amp;$C15,LDB_Quelle!$I$5:$AP$2632,Schl!AD$8-8,FALSE)*$H$5)</f>
        <v>232</v>
      </c>
      <c r="AE15" s="38">
        <f ca="1">IF($C15="","",VLOOKUP($C$3&amp;$C15,LDB_Quelle!$I$5:$AP$2632,Schl!AE$8-8,FALSE)*$H$5)</f>
        <v>4035</v>
      </c>
      <c r="AF15" s="39">
        <f ca="1">IF($C15="","",VLOOKUP($C$3&amp;$C15,LDB_Quelle!$I$5:$AP$2632,Schl!AF$8-8,FALSE)*$H$5)</f>
        <v>10070</v>
      </c>
      <c r="AG15" s="36">
        <f ca="1">IF($C15="","",VLOOKUP($C$3&amp;$C15,LDB_Quelle!$I$5:$AP$2632,Schl!AG$8-8,FALSE)*$H$5)</f>
        <v>6752</v>
      </c>
      <c r="AH15" s="36">
        <f ca="1">IF($C15="","",VLOOKUP($C$3&amp;$C15,LDB_Quelle!$I$5:$AP$2632,Schl!AH$8-8,FALSE)*$H$5)</f>
        <v>11</v>
      </c>
      <c r="AI15" s="36">
        <f ca="1">IF($C15="","",VLOOKUP($C$3&amp;$C15,LDB_Quelle!$I$5:$AP$2632,Schl!AI$8-8,FALSE)*$H$5)</f>
        <v>3308</v>
      </c>
      <c r="AJ15" s="37">
        <f ca="1">IF($C15="","",VLOOKUP($C$3&amp;$C15,LDB_Quelle!$I$5:$AP$2632,Schl!AJ$8-8,FALSE)*$H$5)</f>
        <v>0</v>
      </c>
      <c r="AK15" s="34">
        <f t="shared" ref="AK15:AK21" ca="1" si="0">IF($C15="","",SUM(E15,Q15)-SUM(J15:K15))</f>
        <v>100993</v>
      </c>
    </row>
    <row r="16" spans="1:37" ht="15" x14ac:dyDescent="0.25">
      <c r="A16" s="1">
        <v>51540000</v>
      </c>
      <c r="B16" s="1" t="s">
        <v>28</v>
      </c>
      <c r="C16" s="30">
        <f>IF($G$2="","",($G$2))</f>
        <v>2017</v>
      </c>
      <c r="D16" s="52">
        <f ca="1">IF($C16="","",VLOOKUP($C$3&amp;$C16,LDB_Quelle!$I$5:$AP$2632,Schl!D$8-8,FALSE)*$H$5)</f>
        <v>595148</v>
      </c>
      <c r="E16" s="53">
        <f ca="1">IF($C16="","",VLOOKUP($C$3&amp;$C16,LDB_Quelle!$I$5:$AP$2632,Schl!E$8-8,FALSE)*$H$5)</f>
        <v>68183</v>
      </c>
      <c r="F16" s="54">
        <f ca="1">IF($C16="","",VLOOKUP($C$3&amp;$C16,LDB_Quelle!$I$5:$AP$2632,Schl!F$8-8,FALSE)*$H$5)</f>
        <v>26598</v>
      </c>
      <c r="G16" s="54">
        <f ca="1">IF($C16="","",VLOOKUP($C$3&amp;$C16,LDB_Quelle!$I$5:$AP$2632,Schl!G$8-8,FALSE)*$H$5)</f>
        <v>11520</v>
      </c>
      <c r="H16" s="54">
        <f ca="1">IF($C16="","",VLOOKUP($C$3&amp;$C16,LDB_Quelle!$I$5:$AP$2632,Schl!H$8-8,FALSE)*$H$5)</f>
        <v>7510</v>
      </c>
      <c r="I16" s="54">
        <f ca="1">IF($C16="","",VLOOKUP($C$3&amp;$C16,LDB_Quelle!$I$5:$AP$2632,Schl!I$8-8,FALSE)*$H$5)</f>
        <v>192</v>
      </c>
      <c r="J16" s="54">
        <f ca="1">IF($C16="","",VLOOKUP($C$3&amp;$C16,LDB_Quelle!$I$5:$AP$2632,Schl!J$8-8,FALSE)*$H$5)</f>
        <v>2</v>
      </c>
      <c r="K16" s="54">
        <f ca="1">IF($C16="","",VLOOKUP($C$3&amp;$C16,LDB_Quelle!$I$5:$AP$2632,Schl!K$8-8,FALSE)*$H$5)</f>
        <v>831</v>
      </c>
      <c r="L16" s="54">
        <f ca="1">IF($C16="","",VLOOKUP($C$3&amp;$C16,LDB_Quelle!$I$5:$AP$2632,Schl!L$8-8,FALSE)*$H$5)</f>
        <v>16494</v>
      </c>
      <c r="M16" s="54">
        <f ca="1">IF($C16="","",VLOOKUP($C$3&amp;$C16,LDB_Quelle!$I$5:$AP$2632,Schl!M$8-8,FALSE)*$H$5)</f>
        <v>3160</v>
      </c>
      <c r="N16" s="54">
        <f ca="1">IF($C16="","",VLOOKUP($C$3&amp;$C16,LDB_Quelle!$I$5:$AP$2632,Schl!N$8-8,FALSE)*$H$5)</f>
        <v>8759</v>
      </c>
      <c r="O16" s="54">
        <f ca="1">IF($C16="","",VLOOKUP($C$3&amp;$C16,LDB_Quelle!$I$5:$AP$2632,Schl!O$8-8,FALSE)*$H$5)</f>
        <v>4878</v>
      </c>
      <c r="P16" s="54">
        <f ca="1">IF($C16="","",VLOOKUP($C$3&amp;$C16,LDB_Quelle!$I$5:$AP$2632,Schl!P$8-8,FALSE)*$H$5)</f>
        <v>626</v>
      </c>
      <c r="Q16" s="53">
        <f ca="1">IF($C16="","",VLOOKUP($C$3&amp;$C16,LDB_Quelle!$I$5:$AP$2632,Schl!Q$8-8,FALSE)*$H$5)</f>
        <v>33583</v>
      </c>
      <c r="R16" s="54">
        <f ca="1">IF($C16="","",VLOOKUP($C$3&amp;$C16,LDB_Quelle!$I$5:$AP$2632,Schl!R$8-8,FALSE)*$H$5)</f>
        <v>16567</v>
      </c>
      <c r="S16" s="54">
        <f ca="1">IF($C16="","",VLOOKUP($C$3&amp;$C16,LDB_Quelle!$I$5:$AP$2632,Schl!S$8-8,FALSE)*$H$5)</f>
        <v>14542</v>
      </c>
      <c r="T16" s="54">
        <f ca="1">IF($C16="","",VLOOKUP($C$3&amp;$C16,LDB_Quelle!$I$5:$AP$2632,Schl!T$8-8,FALSE)*$H$5)</f>
        <v>735</v>
      </c>
      <c r="U16" s="54">
        <f ca="1">IF($C16="","",VLOOKUP($C$3&amp;$C16,LDB_Quelle!$I$5:$AP$2632,Schl!U$8-8,FALSE)*$H$5)</f>
        <v>1374</v>
      </c>
      <c r="V16" s="54">
        <f ca="1">IF($C16="","",VLOOKUP($C$3&amp;$C16,LDB_Quelle!$I$5:$AP$2632,Schl!V$8-8,FALSE)*$H$5)</f>
        <v>348</v>
      </c>
      <c r="W16" s="54">
        <f ca="1">IF($C16="","",VLOOKUP($C$3&amp;$C16,LDB_Quelle!$I$5:$AP$2632,Schl!W$8-8,FALSE)*$H$5)</f>
        <v>19</v>
      </c>
      <c r="X16" s="53">
        <f ca="1">IF($C16="","",VLOOKUP($C$3&amp;$C16,LDB_Quelle!$I$5:$AP$2632,Schl!X$8-8,FALSE)*$H$5)</f>
        <v>483218</v>
      </c>
      <c r="Y16" s="54">
        <f ca="1">IF($C16="","",VLOOKUP($C$3&amp;$C16,LDB_Quelle!$I$5:$AP$2632,Schl!Y$8-8,FALSE)*$H$5)</f>
        <v>387094</v>
      </c>
      <c r="Z16" s="54">
        <f ca="1">IF($C16="","",VLOOKUP($C$3&amp;$C16,LDB_Quelle!$I$5:$AP$2632,Schl!Z$8-8,FALSE)*$H$5)</f>
        <v>82883</v>
      </c>
      <c r="AA16" s="54">
        <f ca="1">IF($C16="","",VLOOKUP($C$3&amp;$C16,LDB_Quelle!$I$5:$AP$2632,Schl!AA$8-8,FALSE)*$H$5)</f>
        <v>7825</v>
      </c>
      <c r="AB16" s="55">
        <f ca="1">IF($C16="","",VLOOKUP($C$3&amp;$C16,LDB_Quelle!$I$5:$AP$2632,Schl!AB$8-8,FALSE)*$H$5)</f>
        <v>746</v>
      </c>
      <c r="AC16" s="54">
        <f ca="1">IF($C16="","",VLOOKUP($C$3&amp;$C16,LDB_Quelle!$I$5:$AP$2632,Schl!AC$8-8,FALSE)*$H$5)</f>
        <v>752</v>
      </c>
      <c r="AD16" s="54">
        <f ca="1">IF($C16="","",VLOOKUP($C$3&amp;$C16,LDB_Quelle!$I$5:$AP$2632,Schl!AD$8-8,FALSE)*$H$5)</f>
        <v>288</v>
      </c>
      <c r="AE16" s="56">
        <f ca="1">IF($C16="","",VLOOKUP($C$3&amp;$C16,LDB_Quelle!$I$5:$AP$2632,Schl!AE$8-8,FALSE)*$H$5)</f>
        <v>3631</v>
      </c>
      <c r="AF16" s="57">
        <f ca="1">IF($C16="","",VLOOKUP($C$3&amp;$C16,LDB_Quelle!$I$5:$AP$2632,Schl!AF$8-8,FALSE)*$H$5)</f>
        <v>10164</v>
      </c>
      <c r="AG16" s="54">
        <f ca="1">IF($C16="","",VLOOKUP($C$3&amp;$C16,LDB_Quelle!$I$5:$AP$2632,Schl!AG$8-8,FALSE)*$H$5)</f>
        <v>6895</v>
      </c>
      <c r="AH16" s="54">
        <f ca="1">IF($C16="","",VLOOKUP($C$3&amp;$C16,LDB_Quelle!$I$5:$AP$2632,Schl!AH$8-8,FALSE)*$H$5)</f>
        <v>11</v>
      </c>
      <c r="AI16" s="54">
        <f ca="1">IF($C16="","",VLOOKUP($C$3&amp;$C16,LDB_Quelle!$I$5:$AP$2632,Schl!AI$8-8,FALSE)*$H$5)</f>
        <v>3257</v>
      </c>
      <c r="AJ16" s="55">
        <f ca="1">IF($C16="","",VLOOKUP($C$3&amp;$C16,LDB_Quelle!$I$5:$AP$2632,Schl!AJ$8-8,FALSE)*$H$5)</f>
        <v>0</v>
      </c>
      <c r="AK16" s="52">
        <f t="shared" ca="1" si="0"/>
        <v>100933</v>
      </c>
    </row>
    <row r="17" spans="1:37" ht="15" x14ac:dyDescent="0.25">
      <c r="A17" s="1">
        <v>51540040</v>
      </c>
      <c r="B17" s="1" t="s">
        <v>29</v>
      </c>
      <c r="C17" s="31">
        <f>IF($G$3="","",($G$3))</f>
        <v>2016</v>
      </c>
      <c r="D17" s="40">
        <f ca="1">IF($C17="","",VLOOKUP($C$3&amp;$C17,LDB_Quelle!$I$5:$AP$2632,Schl!D$8-8,FALSE)*$H$5)</f>
        <v>595149</v>
      </c>
      <c r="E17" s="41">
        <f ca="1">IF($C17="","",VLOOKUP($C$3&amp;$C17,LDB_Quelle!$I$5:$AP$2632,Schl!E$8-8,FALSE)*$H$5)</f>
        <v>67500</v>
      </c>
      <c r="F17" s="42">
        <f ca="1">IF($C17="","",VLOOKUP($C$3&amp;$C17,LDB_Quelle!$I$5:$AP$2632,Schl!F$8-8,FALSE)*$H$5)</f>
        <v>26490</v>
      </c>
      <c r="G17" s="42">
        <f ca="1">IF($C17="","",VLOOKUP($C$3&amp;$C17,LDB_Quelle!$I$5:$AP$2632,Schl!G$8-8,FALSE)*$H$5)</f>
        <v>11215</v>
      </c>
      <c r="H17" s="42">
        <f ca="1">IF($C17="","",VLOOKUP($C$3&amp;$C17,LDB_Quelle!$I$5:$AP$2632,Schl!H$8-8,FALSE)*$H$5)</f>
        <v>7310</v>
      </c>
      <c r="I17" s="42">
        <f ca="1">IF($C17="","",VLOOKUP($C$3&amp;$C17,LDB_Quelle!$I$5:$AP$2632,Schl!I$8-8,FALSE)*$H$5)</f>
        <v>202</v>
      </c>
      <c r="J17" s="42">
        <f ca="1">IF($C17="","",VLOOKUP($C$3&amp;$C17,LDB_Quelle!$I$5:$AP$2632,Schl!J$8-8,FALSE)*$H$5)</f>
        <v>2</v>
      </c>
      <c r="K17" s="42">
        <f ca="1">IF($C17="","",VLOOKUP($C$3&amp;$C17,LDB_Quelle!$I$5:$AP$2632,Schl!K$8-8,FALSE)*$H$5)</f>
        <v>866</v>
      </c>
      <c r="L17" s="42">
        <f ca="1">IF($C17="","",VLOOKUP($C$3&amp;$C17,LDB_Quelle!$I$5:$AP$2632,Schl!L$8-8,FALSE)*$H$5)</f>
        <v>16359</v>
      </c>
      <c r="M17" s="42">
        <f ca="1">IF($C17="","",VLOOKUP($C$3&amp;$C17,LDB_Quelle!$I$5:$AP$2632,Schl!M$8-8,FALSE)*$H$5)</f>
        <v>3159</v>
      </c>
      <c r="N17" s="42">
        <f ca="1">IF($C17="","",VLOOKUP($C$3&amp;$C17,LDB_Quelle!$I$5:$AP$2632,Schl!N$8-8,FALSE)*$H$5)</f>
        <v>8579</v>
      </c>
      <c r="O17" s="42">
        <f ca="1">IF($C17="","",VLOOKUP($C$3&amp;$C17,LDB_Quelle!$I$5:$AP$2632,Schl!O$8-8,FALSE)*$H$5)</f>
        <v>4748</v>
      </c>
      <c r="P17" s="42">
        <f ca="1">IF($C17="","",VLOOKUP($C$3&amp;$C17,LDB_Quelle!$I$5:$AP$2632,Schl!P$8-8,FALSE)*$H$5)</f>
        <v>627</v>
      </c>
      <c r="Q17" s="41">
        <f ca="1">IF($C17="","",VLOOKUP($C$3&amp;$C17,LDB_Quelle!$I$5:$AP$2632,Schl!Q$8-8,FALSE)*$H$5)</f>
        <v>33855</v>
      </c>
      <c r="R17" s="42">
        <f ca="1">IF($C17="","",VLOOKUP($C$3&amp;$C17,LDB_Quelle!$I$5:$AP$2632,Schl!R$8-8,FALSE)*$H$5)</f>
        <v>17416</v>
      </c>
      <c r="S17" s="42">
        <f ca="1">IF($C17="","",VLOOKUP($C$3&amp;$C17,LDB_Quelle!$I$5:$AP$2632,Schl!S$8-8,FALSE)*$H$5)</f>
        <v>13864</v>
      </c>
      <c r="T17" s="42">
        <f ca="1">IF($C17="","",VLOOKUP($C$3&amp;$C17,LDB_Quelle!$I$5:$AP$2632,Schl!T$8-8,FALSE)*$H$5)</f>
        <v>749</v>
      </c>
      <c r="U17" s="42">
        <f ca="1">IF($C17="","",VLOOKUP($C$3&amp;$C17,LDB_Quelle!$I$5:$AP$2632,Schl!U$8-8,FALSE)*$H$5)</f>
        <v>1391</v>
      </c>
      <c r="V17" s="42">
        <f ca="1">IF($C17="","",VLOOKUP($C$3&amp;$C17,LDB_Quelle!$I$5:$AP$2632,Schl!V$8-8,FALSE)*$H$5)</f>
        <v>414</v>
      </c>
      <c r="W17" s="42">
        <f ca="1">IF($C17="","",VLOOKUP($C$3&amp;$C17,LDB_Quelle!$I$5:$AP$2632,Schl!W$8-8,FALSE)*$H$5)</f>
        <v>19</v>
      </c>
      <c r="X17" s="41">
        <f ca="1">IF($C17="","",VLOOKUP($C$3&amp;$C17,LDB_Quelle!$I$5:$AP$2632,Schl!X$8-8,FALSE)*$H$5)</f>
        <v>483412</v>
      </c>
      <c r="Y17" s="42">
        <f ca="1">IF($C17="","",VLOOKUP($C$3&amp;$C17,LDB_Quelle!$I$5:$AP$2632,Schl!Y$8-8,FALSE)*$H$5)</f>
        <v>388573</v>
      </c>
      <c r="Z17" s="42">
        <f ca="1">IF($C17="","",VLOOKUP($C$3&amp;$C17,LDB_Quelle!$I$5:$AP$2632,Schl!Z$8-8,FALSE)*$H$5)</f>
        <v>83217</v>
      </c>
      <c r="AA17" s="42">
        <f ca="1">IF($C17="","",VLOOKUP($C$3&amp;$C17,LDB_Quelle!$I$5:$AP$2632,Schl!AA$8-8,FALSE)*$H$5)</f>
        <v>6771</v>
      </c>
      <c r="AB17" s="43">
        <f ca="1">IF($C17="","",VLOOKUP($C$3&amp;$C17,LDB_Quelle!$I$5:$AP$2632,Schl!AB$8-8,FALSE)*$H$5)</f>
        <v>752</v>
      </c>
      <c r="AC17" s="42">
        <f ca="1">IF($C17="","",VLOOKUP($C$3&amp;$C17,LDB_Quelle!$I$5:$AP$2632,Schl!AC$8-8,FALSE)*$H$5)</f>
        <v>759</v>
      </c>
      <c r="AD17" s="42">
        <f ca="1">IF($C17="","",VLOOKUP($C$3&amp;$C17,LDB_Quelle!$I$5:$AP$2632,Schl!AD$8-8,FALSE)*$H$5)</f>
        <v>289</v>
      </c>
      <c r="AE17" s="44">
        <f ca="1">IF($C17="","",VLOOKUP($C$3&amp;$C17,LDB_Quelle!$I$5:$AP$2632,Schl!AE$8-8,FALSE)*$H$5)</f>
        <v>3053</v>
      </c>
      <c r="AF17" s="45">
        <f ca="1">IF($C17="","",VLOOKUP($C$3&amp;$C17,LDB_Quelle!$I$5:$AP$2632,Schl!AF$8-8,FALSE)*$H$5)</f>
        <v>10380</v>
      </c>
      <c r="AG17" s="42">
        <f ca="1">IF($C17="","",VLOOKUP($C$3&amp;$C17,LDB_Quelle!$I$5:$AP$2632,Schl!AG$8-8,FALSE)*$H$5)</f>
        <v>7164</v>
      </c>
      <c r="AH17" s="42">
        <f ca="1">IF($C17="","",VLOOKUP($C$3&amp;$C17,LDB_Quelle!$I$5:$AP$2632,Schl!AH$8-8,FALSE)*$H$5)</f>
        <v>11</v>
      </c>
      <c r="AI17" s="42">
        <f ca="1">IF($C17="","",VLOOKUP($C$3&amp;$C17,LDB_Quelle!$I$5:$AP$2632,Schl!AI$8-8,FALSE)*$H$5)</f>
        <v>3206</v>
      </c>
      <c r="AJ17" s="43">
        <f ca="1">IF($C17="","",VLOOKUP($C$3&amp;$C17,LDB_Quelle!$I$5:$AP$2632,Schl!AJ$8-8,FALSE)*$H$5)</f>
        <v>0</v>
      </c>
      <c r="AK17" s="40">
        <f t="shared" ca="1" si="0"/>
        <v>100487</v>
      </c>
    </row>
    <row r="18" spans="1:37" ht="15" x14ac:dyDescent="0.25">
      <c r="A18" s="1">
        <v>51540080</v>
      </c>
      <c r="B18" s="1" t="s">
        <v>197</v>
      </c>
      <c r="C18" s="31" t="str">
        <f>IF($G$4="","",($G$4))</f>
        <v/>
      </c>
      <c r="D18" s="40" t="str">
        <f>IF($C18="","",VLOOKUP($C$3&amp;$C18,LDB_Quelle!$I$5:$AP$2632,Schl!D$8-8,FALSE)*$H$5)</f>
        <v/>
      </c>
      <c r="E18" s="41" t="str">
        <f>IF($C18="","",VLOOKUP($C$3&amp;$C18,LDB_Quelle!$I$5:$AP$2632,Schl!E$8-8,FALSE)*$H$5)</f>
        <v/>
      </c>
      <c r="F18" s="42" t="str">
        <f>IF($C18="","",VLOOKUP($C$3&amp;$C18,LDB_Quelle!$I$5:$AP$2632,Schl!F$8-8,FALSE)*$H$5)</f>
        <v/>
      </c>
      <c r="G18" s="42" t="str">
        <f>IF($C18="","",VLOOKUP($C$3&amp;$C18,LDB_Quelle!$I$5:$AP$2632,Schl!G$8-8,FALSE)*$H$5)</f>
        <v/>
      </c>
      <c r="H18" s="42" t="str">
        <f>IF($C18="","",VLOOKUP($C$3&amp;$C18,LDB_Quelle!$I$5:$AP$2632,Schl!H$8-8,FALSE)*$H$5)</f>
        <v/>
      </c>
      <c r="I18" s="42" t="str">
        <f>IF($C18="","",VLOOKUP($C$3&amp;$C18,LDB_Quelle!$I$5:$AP$2632,Schl!I$8-8,FALSE)*$H$5)</f>
        <v/>
      </c>
      <c r="J18" s="42" t="str">
        <f>IF($C18="","",VLOOKUP($C$3&amp;$C18,LDB_Quelle!$I$5:$AP$2632,Schl!J$8-8,FALSE)*$H$5)</f>
        <v/>
      </c>
      <c r="K18" s="42" t="str">
        <f>IF($C18="","",VLOOKUP($C$3&amp;$C18,LDB_Quelle!$I$5:$AP$2632,Schl!K$8-8,FALSE)*$H$5)</f>
        <v/>
      </c>
      <c r="L18" s="42" t="str">
        <f>IF($C18="","",VLOOKUP($C$3&amp;$C18,LDB_Quelle!$I$5:$AP$2632,Schl!L$8-8,FALSE)*$H$5)</f>
        <v/>
      </c>
      <c r="M18" s="42" t="str">
        <f>IF($C18="","",VLOOKUP($C$3&amp;$C18,LDB_Quelle!$I$5:$AP$2632,Schl!M$8-8,FALSE)*$H$5)</f>
        <v/>
      </c>
      <c r="N18" s="42" t="str">
        <f>IF($C18="","",VLOOKUP($C$3&amp;$C18,LDB_Quelle!$I$5:$AP$2632,Schl!N$8-8,FALSE)*$H$5)</f>
        <v/>
      </c>
      <c r="O18" s="42" t="str">
        <f>IF($C18="","",VLOOKUP($C$3&amp;$C18,LDB_Quelle!$I$5:$AP$2632,Schl!O$8-8,FALSE)*$H$5)</f>
        <v/>
      </c>
      <c r="P18" s="42" t="str">
        <f>IF($C18="","",VLOOKUP($C$3&amp;$C18,LDB_Quelle!$I$5:$AP$2632,Schl!P$8-8,FALSE)*$H$5)</f>
        <v/>
      </c>
      <c r="Q18" s="41" t="str">
        <f>IF($C18="","",VLOOKUP($C$3&amp;$C18,LDB_Quelle!$I$5:$AP$2632,Schl!Q$8-8,FALSE)*$H$5)</f>
        <v/>
      </c>
      <c r="R18" s="42" t="str">
        <f>IF($C18="","",VLOOKUP($C$3&amp;$C18,LDB_Quelle!$I$5:$AP$2632,Schl!R$8-8,FALSE)*$H$5)</f>
        <v/>
      </c>
      <c r="S18" s="42" t="str">
        <f>IF($C18="","",VLOOKUP($C$3&amp;$C18,LDB_Quelle!$I$5:$AP$2632,Schl!S$8-8,FALSE)*$H$5)</f>
        <v/>
      </c>
      <c r="T18" s="42" t="str">
        <f>IF($C18="","",VLOOKUP($C$3&amp;$C18,LDB_Quelle!$I$5:$AP$2632,Schl!T$8-8,FALSE)*$H$5)</f>
        <v/>
      </c>
      <c r="U18" s="42" t="str">
        <f>IF($C18="","",VLOOKUP($C$3&amp;$C18,LDB_Quelle!$I$5:$AP$2632,Schl!U$8-8,FALSE)*$H$5)</f>
        <v/>
      </c>
      <c r="V18" s="42" t="str">
        <f>IF($C18="","",VLOOKUP($C$3&amp;$C18,LDB_Quelle!$I$5:$AP$2632,Schl!V$8-8,FALSE)*$H$5)</f>
        <v/>
      </c>
      <c r="W18" s="42" t="str">
        <f>IF($C18="","",VLOOKUP($C$3&amp;$C18,LDB_Quelle!$I$5:$AP$2632,Schl!W$8-8,FALSE)*$H$5)</f>
        <v/>
      </c>
      <c r="X18" s="41" t="str">
        <f>IF($C18="","",VLOOKUP($C$3&amp;$C18,LDB_Quelle!$I$5:$AP$2632,Schl!X$8-8,FALSE)*$H$5)</f>
        <v/>
      </c>
      <c r="Y18" s="42" t="str">
        <f>IF($C18="","",VLOOKUP($C$3&amp;$C18,LDB_Quelle!$I$5:$AP$2632,Schl!Y$8-8,FALSE)*$H$5)</f>
        <v/>
      </c>
      <c r="Z18" s="42" t="str">
        <f>IF($C18="","",VLOOKUP($C$3&amp;$C18,LDB_Quelle!$I$5:$AP$2632,Schl!Z$8-8,FALSE)*$H$5)</f>
        <v/>
      </c>
      <c r="AA18" s="42" t="str">
        <f>IF($C18="","",VLOOKUP($C$3&amp;$C18,LDB_Quelle!$I$5:$AP$2632,Schl!AA$8-8,FALSE)*$H$5)</f>
        <v/>
      </c>
      <c r="AB18" s="43" t="str">
        <f>IF($C18="","",VLOOKUP($C$3&amp;$C18,LDB_Quelle!$I$5:$AP$2632,Schl!AB$8-8,FALSE)*$H$5)</f>
        <v/>
      </c>
      <c r="AC18" s="42" t="str">
        <f>IF($C18="","",VLOOKUP($C$3&amp;$C18,LDB_Quelle!$I$5:$AP$2632,Schl!AC$8-8,FALSE)*$H$5)</f>
        <v/>
      </c>
      <c r="AD18" s="42" t="str">
        <f>IF($C18="","",VLOOKUP($C$3&amp;$C18,LDB_Quelle!$I$5:$AP$2632,Schl!AD$8-8,FALSE)*$H$5)</f>
        <v/>
      </c>
      <c r="AE18" s="44" t="str">
        <f>IF($C18="","",VLOOKUP($C$3&amp;$C18,LDB_Quelle!$I$5:$AP$2632,Schl!AE$8-8,FALSE)*$H$5)</f>
        <v/>
      </c>
      <c r="AF18" s="45" t="str">
        <f>IF($C18="","",VLOOKUP($C$3&amp;$C18,LDB_Quelle!$I$5:$AP$2632,Schl!AF$8-8,FALSE)*$H$5)</f>
        <v/>
      </c>
      <c r="AG18" s="42" t="str">
        <f>IF($C18="","",VLOOKUP($C$3&amp;$C18,LDB_Quelle!$I$5:$AP$2632,Schl!AG$8-8,FALSE)*$H$5)</f>
        <v/>
      </c>
      <c r="AH18" s="42" t="str">
        <f>IF($C18="","",VLOOKUP($C$3&amp;$C18,LDB_Quelle!$I$5:$AP$2632,Schl!AH$8-8,FALSE)*$H$5)</f>
        <v/>
      </c>
      <c r="AI18" s="42" t="str">
        <f>IF($C18="","",VLOOKUP($C$3&amp;$C18,LDB_Quelle!$I$5:$AP$2632,Schl!AI$8-8,FALSE)*$H$5)</f>
        <v/>
      </c>
      <c r="AJ18" s="43" t="str">
        <f>IF($C18="","",VLOOKUP($C$3&amp;$C18,LDB_Quelle!$I$5:$AP$2632,Schl!AJ$8-8,FALSE)*$H$5)</f>
        <v/>
      </c>
      <c r="AK18" s="40" t="str">
        <f t="shared" si="0"/>
        <v/>
      </c>
    </row>
    <row r="19" spans="1:37" ht="15" x14ac:dyDescent="0.25">
      <c r="A19" s="1">
        <v>51540120</v>
      </c>
      <c r="B19" s="1" t="s">
        <v>198</v>
      </c>
      <c r="C19" s="31" t="str">
        <f>IF($G$5="","",($G$5))</f>
        <v/>
      </c>
      <c r="D19" s="40" t="str">
        <f>IF($C19="","",VLOOKUP($C$3&amp;$C19,LDB_Quelle!$I$5:$AP$2632,Schl!D$8-8,FALSE)*$H$5)</f>
        <v/>
      </c>
      <c r="E19" s="41" t="str">
        <f>IF($C19="","",VLOOKUP($C$3&amp;$C19,LDB_Quelle!$I$5:$AP$2632,Schl!E$8-8,FALSE)*$H$5)</f>
        <v/>
      </c>
      <c r="F19" s="42" t="str">
        <f>IF($C19="","",VLOOKUP($C$3&amp;$C19,LDB_Quelle!$I$5:$AP$2632,Schl!F$8-8,FALSE)*$H$5)</f>
        <v/>
      </c>
      <c r="G19" s="42" t="str">
        <f>IF($C19="","",VLOOKUP($C$3&amp;$C19,LDB_Quelle!$I$5:$AP$2632,Schl!G$8-8,FALSE)*$H$5)</f>
        <v/>
      </c>
      <c r="H19" s="42" t="str">
        <f>IF($C19="","",VLOOKUP($C$3&amp;$C19,LDB_Quelle!$I$5:$AP$2632,Schl!H$8-8,FALSE)*$H$5)</f>
        <v/>
      </c>
      <c r="I19" s="42" t="str">
        <f>IF($C19="","",VLOOKUP($C$3&amp;$C19,LDB_Quelle!$I$5:$AP$2632,Schl!I$8-8,FALSE)*$H$5)</f>
        <v/>
      </c>
      <c r="J19" s="42" t="str">
        <f>IF($C19="","",VLOOKUP($C$3&amp;$C19,LDB_Quelle!$I$5:$AP$2632,Schl!J$8-8,FALSE)*$H$5)</f>
        <v/>
      </c>
      <c r="K19" s="42" t="str">
        <f>IF($C19="","",VLOOKUP($C$3&amp;$C19,LDB_Quelle!$I$5:$AP$2632,Schl!K$8-8,FALSE)*$H$5)</f>
        <v/>
      </c>
      <c r="L19" s="42" t="str">
        <f>IF($C19="","",VLOOKUP($C$3&amp;$C19,LDB_Quelle!$I$5:$AP$2632,Schl!L$8-8,FALSE)*$H$5)</f>
        <v/>
      </c>
      <c r="M19" s="42" t="str">
        <f>IF($C19="","",VLOOKUP($C$3&amp;$C19,LDB_Quelle!$I$5:$AP$2632,Schl!M$8-8,FALSE)*$H$5)</f>
        <v/>
      </c>
      <c r="N19" s="42" t="str">
        <f>IF($C19="","",VLOOKUP($C$3&amp;$C19,LDB_Quelle!$I$5:$AP$2632,Schl!N$8-8,FALSE)*$H$5)</f>
        <v/>
      </c>
      <c r="O19" s="42" t="str">
        <f>IF($C19="","",VLOOKUP($C$3&amp;$C19,LDB_Quelle!$I$5:$AP$2632,Schl!O$8-8,FALSE)*$H$5)</f>
        <v/>
      </c>
      <c r="P19" s="42" t="str">
        <f>IF($C19="","",VLOOKUP($C$3&amp;$C19,LDB_Quelle!$I$5:$AP$2632,Schl!P$8-8,FALSE)*$H$5)</f>
        <v/>
      </c>
      <c r="Q19" s="41" t="str">
        <f>IF($C19="","",VLOOKUP($C$3&amp;$C19,LDB_Quelle!$I$5:$AP$2632,Schl!Q$8-8,FALSE)*$H$5)</f>
        <v/>
      </c>
      <c r="R19" s="42" t="str">
        <f>IF($C19="","",VLOOKUP($C$3&amp;$C19,LDB_Quelle!$I$5:$AP$2632,Schl!R$8-8,FALSE)*$H$5)</f>
        <v/>
      </c>
      <c r="S19" s="42" t="str">
        <f>IF($C19="","",VLOOKUP($C$3&amp;$C19,LDB_Quelle!$I$5:$AP$2632,Schl!S$8-8,FALSE)*$H$5)</f>
        <v/>
      </c>
      <c r="T19" s="42" t="str">
        <f>IF($C19="","",VLOOKUP($C$3&amp;$C19,LDB_Quelle!$I$5:$AP$2632,Schl!T$8-8,FALSE)*$H$5)</f>
        <v/>
      </c>
      <c r="U19" s="42" t="str">
        <f>IF($C19="","",VLOOKUP($C$3&amp;$C19,LDB_Quelle!$I$5:$AP$2632,Schl!U$8-8,FALSE)*$H$5)</f>
        <v/>
      </c>
      <c r="V19" s="42" t="str">
        <f>IF($C19="","",VLOOKUP($C$3&amp;$C19,LDB_Quelle!$I$5:$AP$2632,Schl!V$8-8,FALSE)*$H$5)</f>
        <v/>
      </c>
      <c r="W19" s="42" t="str">
        <f>IF($C19="","",VLOOKUP($C$3&amp;$C19,LDB_Quelle!$I$5:$AP$2632,Schl!W$8-8,FALSE)*$H$5)</f>
        <v/>
      </c>
      <c r="X19" s="41" t="str">
        <f>IF($C19="","",VLOOKUP($C$3&amp;$C19,LDB_Quelle!$I$5:$AP$2632,Schl!X$8-8,FALSE)*$H$5)</f>
        <v/>
      </c>
      <c r="Y19" s="42" t="str">
        <f>IF($C19="","",VLOOKUP($C$3&amp;$C19,LDB_Quelle!$I$5:$AP$2632,Schl!Y$8-8,FALSE)*$H$5)</f>
        <v/>
      </c>
      <c r="Z19" s="42" t="str">
        <f>IF($C19="","",VLOOKUP($C$3&amp;$C19,LDB_Quelle!$I$5:$AP$2632,Schl!Z$8-8,FALSE)*$H$5)</f>
        <v/>
      </c>
      <c r="AA19" s="42" t="str">
        <f>IF($C19="","",VLOOKUP($C$3&amp;$C19,LDB_Quelle!$I$5:$AP$2632,Schl!AA$8-8,FALSE)*$H$5)</f>
        <v/>
      </c>
      <c r="AB19" s="43" t="str">
        <f>IF($C19="","",VLOOKUP($C$3&amp;$C19,LDB_Quelle!$I$5:$AP$2632,Schl!AB$8-8,FALSE)*$H$5)</f>
        <v/>
      </c>
      <c r="AC19" s="42" t="str">
        <f>IF($C19="","",VLOOKUP($C$3&amp;$C19,LDB_Quelle!$I$5:$AP$2632,Schl!AC$8-8,FALSE)*$H$5)</f>
        <v/>
      </c>
      <c r="AD19" s="42" t="str">
        <f>IF($C19="","",VLOOKUP($C$3&amp;$C19,LDB_Quelle!$I$5:$AP$2632,Schl!AD$8-8,FALSE)*$H$5)</f>
        <v/>
      </c>
      <c r="AE19" s="44" t="str">
        <f>IF($C19="","",VLOOKUP($C$3&amp;$C19,LDB_Quelle!$I$5:$AP$2632,Schl!AE$8-8,FALSE)*$H$5)</f>
        <v/>
      </c>
      <c r="AF19" s="45" t="str">
        <f>IF($C19="","",VLOOKUP($C$3&amp;$C19,LDB_Quelle!$I$5:$AP$2632,Schl!AF$8-8,FALSE)*$H$5)</f>
        <v/>
      </c>
      <c r="AG19" s="42" t="str">
        <f>IF($C19="","",VLOOKUP($C$3&amp;$C19,LDB_Quelle!$I$5:$AP$2632,Schl!AG$8-8,FALSE)*$H$5)</f>
        <v/>
      </c>
      <c r="AH19" s="42" t="str">
        <f>IF($C19="","",VLOOKUP($C$3&amp;$C19,LDB_Quelle!$I$5:$AP$2632,Schl!AH$8-8,FALSE)*$H$5)</f>
        <v/>
      </c>
      <c r="AI19" s="42" t="str">
        <f>IF($C19="","",VLOOKUP($C$3&amp;$C19,LDB_Quelle!$I$5:$AP$2632,Schl!AI$8-8,FALSE)*$H$5)</f>
        <v/>
      </c>
      <c r="AJ19" s="43" t="str">
        <f>IF($C19="","",VLOOKUP($C$3&amp;$C19,LDB_Quelle!$I$5:$AP$2632,Schl!AJ$8-8,FALSE)*$H$5)</f>
        <v/>
      </c>
      <c r="AK19" s="40" t="str">
        <f t="shared" si="0"/>
        <v/>
      </c>
    </row>
    <row r="20" spans="1:37" ht="15.75" thickBot="1" x14ac:dyDescent="0.3">
      <c r="A20" s="1">
        <v>51540160</v>
      </c>
      <c r="B20" s="1" t="s">
        <v>199</v>
      </c>
      <c r="C20" s="32" t="str">
        <f>IF($G$6="","",($G$6))</f>
        <v/>
      </c>
      <c r="D20" s="46" t="str">
        <f>IF($C20="","",VLOOKUP($C$3&amp;$C20,LDB_Quelle!$I$5:$AP$2632,Schl!D$8-8,FALSE)*$H$5)</f>
        <v/>
      </c>
      <c r="E20" s="47" t="str">
        <f>IF($C20="","",VLOOKUP($C$3&amp;$C20,LDB_Quelle!$I$5:$AP$2632,Schl!E$8-8,FALSE)*$H$5)</f>
        <v/>
      </c>
      <c r="F20" s="48" t="str">
        <f>IF($C20="","",VLOOKUP($C$3&amp;$C20,LDB_Quelle!$I$5:$AP$2632,Schl!F$8-8,FALSE)*$H$5)</f>
        <v/>
      </c>
      <c r="G20" s="48" t="str">
        <f>IF($C20="","",VLOOKUP($C$3&amp;$C20,LDB_Quelle!$I$5:$AP$2632,Schl!G$8-8,FALSE)*$H$5)</f>
        <v/>
      </c>
      <c r="H20" s="48" t="str">
        <f>IF($C20="","",VLOOKUP($C$3&amp;$C20,LDB_Quelle!$I$5:$AP$2632,Schl!H$8-8,FALSE)*$H$5)</f>
        <v/>
      </c>
      <c r="I20" s="48" t="str">
        <f>IF($C20="","",VLOOKUP($C$3&amp;$C20,LDB_Quelle!$I$5:$AP$2632,Schl!I$8-8,FALSE)*$H$5)</f>
        <v/>
      </c>
      <c r="J20" s="48" t="str">
        <f>IF($C20="","",VLOOKUP($C$3&amp;$C20,LDB_Quelle!$I$5:$AP$2632,Schl!J$8-8,FALSE)*$H$5)</f>
        <v/>
      </c>
      <c r="K20" s="48" t="str">
        <f>IF($C20="","",VLOOKUP($C$3&amp;$C20,LDB_Quelle!$I$5:$AP$2632,Schl!K$8-8,FALSE)*$H$5)</f>
        <v/>
      </c>
      <c r="L20" s="48" t="str">
        <f>IF($C20="","",VLOOKUP($C$3&amp;$C20,LDB_Quelle!$I$5:$AP$2632,Schl!L$8-8,FALSE)*$H$5)</f>
        <v/>
      </c>
      <c r="M20" s="48" t="str">
        <f>IF($C20="","",VLOOKUP($C$3&amp;$C20,LDB_Quelle!$I$5:$AP$2632,Schl!M$8-8,FALSE)*$H$5)</f>
        <v/>
      </c>
      <c r="N20" s="48" t="str">
        <f>IF($C20="","",VLOOKUP($C$3&amp;$C20,LDB_Quelle!$I$5:$AP$2632,Schl!N$8-8,FALSE)*$H$5)</f>
        <v/>
      </c>
      <c r="O20" s="48" t="str">
        <f>IF($C20="","",VLOOKUP($C$3&amp;$C20,LDB_Quelle!$I$5:$AP$2632,Schl!O$8-8,FALSE)*$H$5)</f>
        <v/>
      </c>
      <c r="P20" s="48" t="str">
        <f>IF($C20="","",VLOOKUP($C$3&amp;$C20,LDB_Quelle!$I$5:$AP$2632,Schl!P$8-8,FALSE)*$H$5)</f>
        <v/>
      </c>
      <c r="Q20" s="47" t="str">
        <f>IF($C20="","",VLOOKUP($C$3&amp;$C20,LDB_Quelle!$I$5:$AP$2632,Schl!Q$8-8,FALSE)*$H$5)</f>
        <v/>
      </c>
      <c r="R20" s="48" t="str">
        <f>IF($C20="","",VLOOKUP($C$3&amp;$C20,LDB_Quelle!$I$5:$AP$2632,Schl!R$8-8,FALSE)*$H$5)</f>
        <v/>
      </c>
      <c r="S20" s="48" t="str">
        <f>IF($C20="","",VLOOKUP($C$3&amp;$C20,LDB_Quelle!$I$5:$AP$2632,Schl!S$8-8,FALSE)*$H$5)</f>
        <v/>
      </c>
      <c r="T20" s="48" t="str">
        <f>IF($C20="","",VLOOKUP($C$3&amp;$C20,LDB_Quelle!$I$5:$AP$2632,Schl!T$8-8,FALSE)*$H$5)</f>
        <v/>
      </c>
      <c r="U20" s="48" t="str">
        <f>IF($C20="","",VLOOKUP($C$3&amp;$C20,LDB_Quelle!$I$5:$AP$2632,Schl!U$8-8,FALSE)*$H$5)</f>
        <v/>
      </c>
      <c r="V20" s="48" t="str">
        <f>IF($C20="","",VLOOKUP($C$3&amp;$C20,LDB_Quelle!$I$5:$AP$2632,Schl!V$8-8,FALSE)*$H$5)</f>
        <v/>
      </c>
      <c r="W20" s="48" t="str">
        <f>IF($C20="","",VLOOKUP($C$3&amp;$C20,LDB_Quelle!$I$5:$AP$2632,Schl!W$8-8,FALSE)*$H$5)</f>
        <v/>
      </c>
      <c r="X20" s="47" t="str">
        <f>IF($C20="","",VLOOKUP($C$3&amp;$C20,LDB_Quelle!$I$5:$AP$2632,Schl!X$8-8,FALSE)*$H$5)</f>
        <v/>
      </c>
      <c r="Y20" s="48" t="str">
        <f>IF($C20="","",VLOOKUP($C$3&amp;$C20,LDB_Quelle!$I$5:$AP$2632,Schl!Y$8-8,FALSE)*$H$5)</f>
        <v/>
      </c>
      <c r="Z20" s="48" t="str">
        <f>IF($C20="","",VLOOKUP($C$3&amp;$C20,LDB_Quelle!$I$5:$AP$2632,Schl!Z$8-8,FALSE)*$H$5)</f>
        <v/>
      </c>
      <c r="AA20" s="48" t="str">
        <f>IF($C20="","",VLOOKUP($C$3&amp;$C20,LDB_Quelle!$I$5:$AP$2632,Schl!AA$8-8,FALSE)*$H$5)</f>
        <v/>
      </c>
      <c r="AB20" s="49" t="str">
        <f>IF($C20="","",VLOOKUP($C$3&amp;$C20,LDB_Quelle!$I$5:$AP$2632,Schl!AB$8-8,FALSE)*$H$5)</f>
        <v/>
      </c>
      <c r="AC20" s="48" t="str">
        <f>IF($C20="","",VLOOKUP($C$3&amp;$C20,LDB_Quelle!$I$5:$AP$2632,Schl!AC$8-8,FALSE)*$H$5)</f>
        <v/>
      </c>
      <c r="AD20" s="48" t="str">
        <f>IF($C20="","",VLOOKUP($C$3&amp;$C20,LDB_Quelle!$I$5:$AP$2632,Schl!AD$8-8,FALSE)*$H$5)</f>
        <v/>
      </c>
      <c r="AE20" s="50" t="str">
        <f>IF($C20="","",VLOOKUP($C$3&amp;$C20,LDB_Quelle!$I$5:$AP$2632,Schl!AE$8-8,FALSE)*$H$5)</f>
        <v/>
      </c>
      <c r="AF20" s="51" t="str">
        <f>IF($C20="","",VLOOKUP($C$3&amp;$C20,LDB_Quelle!$I$5:$AP$2632,Schl!AF$8-8,FALSE)*$H$5)</f>
        <v/>
      </c>
      <c r="AG20" s="48" t="str">
        <f>IF($C20="","",VLOOKUP($C$3&amp;$C20,LDB_Quelle!$I$5:$AP$2632,Schl!AG$8-8,FALSE)*$H$5)</f>
        <v/>
      </c>
      <c r="AH20" s="48" t="str">
        <f>IF($C20="","",VLOOKUP($C$3&amp;$C20,LDB_Quelle!$I$5:$AP$2632,Schl!AH$8-8,FALSE)*$H$5)</f>
        <v/>
      </c>
      <c r="AI20" s="48" t="str">
        <f>IF($C20="","",VLOOKUP($C$3&amp;$C20,LDB_Quelle!$I$5:$AP$2632,Schl!AI$8-8,FALSE)*$H$5)</f>
        <v/>
      </c>
      <c r="AJ20" s="49" t="str">
        <f>IF($C20="","",VLOOKUP($C$3&amp;$C20,LDB_Quelle!$I$5:$AP$2632,Schl!AJ$8-8,FALSE)*$H$5)</f>
        <v/>
      </c>
      <c r="AK20" s="46" t="str">
        <f t="shared" si="0"/>
        <v/>
      </c>
    </row>
    <row r="21" spans="1:37" ht="15.75" thickBot="1" x14ac:dyDescent="0.3">
      <c r="A21" s="1">
        <v>51540200</v>
      </c>
      <c r="B21" s="1" t="s">
        <v>30</v>
      </c>
      <c r="C21" s="61">
        <f ca="1">OFFSET(C16,$F$4-1,0,1,1)</f>
        <v>2017</v>
      </c>
      <c r="D21" s="62">
        <f t="shared" ref="D21:AJ21" ca="1" si="1">OFFSET(D16,$F$4-1,0,1,1)</f>
        <v>595148</v>
      </c>
      <c r="E21" s="63">
        <f t="shared" ca="1" si="1"/>
        <v>68183</v>
      </c>
      <c r="F21" s="59">
        <f t="shared" ca="1" si="1"/>
        <v>26598</v>
      </c>
      <c r="G21" s="59">
        <f t="shared" ca="1" si="1"/>
        <v>11520</v>
      </c>
      <c r="H21" s="59">
        <f t="shared" ca="1" si="1"/>
        <v>7510</v>
      </c>
      <c r="I21" s="59">
        <f t="shared" ca="1" si="1"/>
        <v>192</v>
      </c>
      <c r="J21" s="59">
        <f t="shared" ca="1" si="1"/>
        <v>2</v>
      </c>
      <c r="K21" s="59">
        <f t="shared" ca="1" si="1"/>
        <v>831</v>
      </c>
      <c r="L21" s="59">
        <f t="shared" ca="1" si="1"/>
        <v>16494</v>
      </c>
      <c r="M21" s="59">
        <f t="shared" ca="1" si="1"/>
        <v>3160</v>
      </c>
      <c r="N21" s="59">
        <f t="shared" ca="1" si="1"/>
        <v>8759</v>
      </c>
      <c r="O21" s="59">
        <f t="shared" ca="1" si="1"/>
        <v>4878</v>
      </c>
      <c r="P21" s="60">
        <f t="shared" ca="1" si="1"/>
        <v>626</v>
      </c>
      <c r="Q21" s="63">
        <f t="shared" ca="1" si="1"/>
        <v>33583</v>
      </c>
      <c r="R21" s="59">
        <f t="shared" ca="1" si="1"/>
        <v>16567</v>
      </c>
      <c r="S21" s="59">
        <f t="shared" ca="1" si="1"/>
        <v>14542</v>
      </c>
      <c r="T21" s="59">
        <f t="shared" ca="1" si="1"/>
        <v>735</v>
      </c>
      <c r="U21" s="59">
        <f t="shared" ca="1" si="1"/>
        <v>1374</v>
      </c>
      <c r="V21" s="59">
        <f t="shared" ca="1" si="1"/>
        <v>348</v>
      </c>
      <c r="W21" s="60">
        <f t="shared" ca="1" si="1"/>
        <v>19</v>
      </c>
      <c r="X21" s="63">
        <f t="shared" ca="1" si="1"/>
        <v>483218</v>
      </c>
      <c r="Y21" s="59">
        <f t="shared" ca="1" si="1"/>
        <v>387094</v>
      </c>
      <c r="Z21" s="59">
        <f t="shared" ca="1" si="1"/>
        <v>82883</v>
      </c>
      <c r="AA21" s="59">
        <f t="shared" ca="1" si="1"/>
        <v>7825</v>
      </c>
      <c r="AB21" s="59">
        <f t="shared" ca="1" si="1"/>
        <v>746</v>
      </c>
      <c r="AC21" s="59">
        <f t="shared" ca="1" si="1"/>
        <v>752</v>
      </c>
      <c r="AD21" s="59">
        <f t="shared" ca="1" si="1"/>
        <v>288</v>
      </c>
      <c r="AE21" s="60">
        <f t="shared" ca="1" si="1"/>
        <v>3631</v>
      </c>
      <c r="AF21" s="63">
        <f t="shared" ca="1" si="1"/>
        <v>10164</v>
      </c>
      <c r="AG21" s="59">
        <f t="shared" ca="1" si="1"/>
        <v>6895</v>
      </c>
      <c r="AH21" s="59">
        <f t="shared" ca="1" si="1"/>
        <v>11</v>
      </c>
      <c r="AI21" s="59">
        <f t="shared" ca="1" si="1"/>
        <v>3257</v>
      </c>
      <c r="AJ21" s="64">
        <f t="shared" ca="1" si="1"/>
        <v>0</v>
      </c>
      <c r="AK21" s="62">
        <f t="shared" ca="1" si="0"/>
        <v>100933</v>
      </c>
    </row>
    <row r="22" spans="1:37" ht="15" x14ac:dyDescent="0.25">
      <c r="A22" s="1">
        <v>51540240</v>
      </c>
      <c r="B22" s="1" t="s">
        <v>200</v>
      </c>
      <c r="C22" s="3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6"/>
      <c r="S22" s="6"/>
      <c r="T22" s="6"/>
      <c r="U22" s="6"/>
      <c r="V22" s="6"/>
      <c r="W22" s="6"/>
      <c r="X22" s="7"/>
      <c r="Y22" s="6"/>
      <c r="Z22" s="6"/>
      <c r="AA22" s="6"/>
      <c r="AB22" s="6"/>
      <c r="AC22" s="7"/>
      <c r="AD22" s="6"/>
      <c r="AE22" s="6"/>
      <c r="AF22" s="6"/>
      <c r="AG22" s="6"/>
      <c r="AH22" s="6"/>
      <c r="AI22" s="6"/>
      <c r="AJ22" s="6"/>
    </row>
    <row r="23" spans="1:37" ht="15" x14ac:dyDescent="0.25">
      <c r="A23" s="1">
        <v>51540280</v>
      </c>
      <c r="B23" s="1" t="s">
        <v>31</v>
      </c>
      <c r="C23" s="3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6"/>
      <c r="S23" s="6"/>
      <c r="T23" s="6"/>
      <c r="U23" s="6"/>
      <c r="V23" s="6"/>
      <c r="W23" s="6"/>
      <c r="X23" s="7"/>
      <c r="Y23" s="6"/>
      <c r="Z23" s="6"/>
      <c r="AA23" s="6"/>
      <c r="AB23" s="6"/>
      <c r="AC23" s="7"/>
      <c r="AD23" s="6"/>
      <c r="AE23" s="6"/>
      <c r="AF23" s="6"/>
      <c r="AG23" s="6"/>
      <c r="AH23" s="6"/>
      <c r="AI23" s="6"/>
      <c r="AJ23" s="6"/>
    </row>
    <row r="24" spans="1:37" ht="15" x14ac:dyDescent="0.25">
      <c r="A24" s="1">
        <v>51540320</v>
      </c>
      <c r="B24" s="1" t="s">
        <v>201</v>
      </c>
      <c r="C24" s="33" t="str">
        <f ca="1">D4</f>
        <v>Region Emscher-Lippe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 t="str">
        <f ca="1">$C24</f>
        <v>Region Emscher-Lippe</v>
      </c>
      <c r="R24" s="6"/>
      <c r="S24" s="6"/>
      <c r="T24" s="6"/>
      <c r="U24" s="6"/>
      <c r="V24" s="6"/>
      <c r="W24" s="6"/>
      <c r="X24" s="7" t="str">
        <f ca="1">$C24</f>
        <v>Region Emscher-Lippe</v>
      </c>
      <c r="Y24" s="6"/>
      <c r="Z24" s="6"/>
      <c r="AA24" s="6"/>
      <c r="AB24" s="6"/>
      <c r="AD24" s="6"/>
      <c r="AE24" s="6"/>
      <c r="AF24" s="7" t="str">
        <f ca="1">$C24</f>
        <v>Region Emscher-Lippe</v>
      </c>
      <c r="AG24" s="6"/>
      <c r="AH24" s="6"/>
      <c r="AI24" s="6"/>
      <c r="AJ24" s="6"/>
    </row>
    <row r="25" spans="1:37" ht="15" x14ac:dyDescent="0.25">
      <c r="A25" s="1">
        <v>51540360</v>
      </c>
      <c r="B25" s="1" t="s">
        <v>202</v>
      </c>
      <c r="C25" s="29">
        <f>IF($G$1="","",($G$1))</f>
        <v>2018</v>
      </c>
      <c r="D25" s="34">
        <f ca="1">IF($C25="","",VLOOKUP($D$3&amp;$C25,LDB_Quelle!$I$5:$AP$2632,Schl!D$8-8,FALSE)*$H$5)</f>
        <v>96686</v>
      </c>
      <c r="E25" s="35">
        <f ca="1">IF($C25="","",VLOOKUP($D$3&amp;$C25,LDB_Quelle!$I$5:$AP$2632,Schl!E$8-8,FALSE)*$H$5)</f>
        <v>28190</v>
      </c>
      <c r="F25" s="36">
        <f ca="1">IF($C25="","",VLOOKUP($D$3&amp;$C25,LDB_Quelle!$I$5:$AP$2632,Schl!F$8-8,FALSE)*$H$5)</f>
        <v>11236</v>
      </c>
      <c r="G25" s="36">
        <f ca="1">IF($C25="","",VLOOKUP($D$3&amp;$C25,LDB_Quelle!$I$5:$AP$2632,Schl!G$8-8,FALSE)*$H$5)</f>
        <v>5941</v>
      </c>
      <c r="H25" s="36">
        <f ca="1">IF($C25="","",VLOOKUP($D$3&amp;$C25,LDB_Quelle!$I$5:$AP$2632,Schl!H$8-8,FALSE)*$H$5)</f>
        <v>4155</v>
      </c>
      <c r="I25" s="36">
        <f ca="1">IF($C25="","",VLOOKUP($D$3&amp;$C25,LDB_Quelle!$I$5:$AP$2632,Schl!I$8-8,FALSE)*$H$5)</f>
        <v>1258</v>
      </c>
      <c r="J25" s="36">
        <f ca="1">IF($C25="","",VLOOKUP($D$3&amp;$C25,LDB_Quelle!$I$5:$AP$2632,Schl!J$8-8,FALSE)*$H$5)</f>
        <v>21</v>
      </c>
      <c r="K25" s="36">
        <f ca="1">IF($C25="","",VLOOKUP($D$3&amp;$C25,LDB_Quelle!$I$5:$AP$2632,Schl!K$8-8,FALSE)*$H$5)</f>
        <v>467</v>
      </c>
      <c r="L25" s="36">
        <f ca="1">IF($C25="","",VLOOKUP($D$3&amp;$C25,LDB_Quelle!$I$5:$AP$2632,Schl!L$8-8,FALSE)*$H$5)</f>
        <v>2459</v>
      </c>
      <c r="M25" s="36">
        <f ca="1">IF($C25="","",VLOOKUP($D$3&amp;$C25,LDB_Quelle!$I$5:$AP$2632,Schl!M$8-8,FALSE)*$H$5)</f>
        <v>1646</v>
      </c>
      <c r="N25" s="36">
        <f ca="1">IF($C25="","",VLOOKUP($D$3&amp;$C25,LDB_Quelle!$I$5:$AP$2632,Schl!N$8-8,FALSE)*$H$5)</f>
        <v>4567</v>
      </c>
      <c r="O25" s="36">
        <f ca="1">IF($C25="","",VLOOKUP($D$3&amp;$C25,LDB_Quelle!$I$5:$AP$2632,Schl!O$8-8,FALSE)*$H$5)</f>
        <v>2883</v>
      </c>
      <c r="P25" s="36">
        <f ca="1">IF($C25="","",VLOOKUP($D$3&amp;$C25,LDB_Quelle!$I$5:$AP$2632,Schl!P$8-8,FALSE)*$H$5)</f>
        <v>596</v>
      </c>
      <c r="Q25" s="35">
        <f ca="1">IF($C25="","",VLOOKUP($D$3&amp;$C25,LDB_Quelle!$I$5:$AP$2632,Schl!Q$8-8,FALSE)*$H$5)</f>
        <v>9079</v>
      </c>
      <c r="R25" s="36">
        <f ca="1">IF($C25="","",VLOOKUP($D$3&amp;$C25,LDB_Quelle!$I$5:$AP$2632,Schl!R$8-8,FALSE)*$H$5)</f>
        <v>6174</v>
      </c>
      <c r="S25" s="36">
        <f ca="1">IF($C25="","",VLOOKUP($D$3&amp;$C25,LDB_Quelle!$I$5:$AP$2632,Schl!S$8-8,FALSE)*$H$5)</f>
        <v>1598</v>
      </c>
      <c r="T25" s="36">
        <f ca="1">IF($C25="","",VLOOKUP($D$3&amp;$C25,LDB_Quelle!$I$5:$AP$2632,Schl!T$8-8,FALSE)*$H$5)</f>
        <v>351</v>
      </c>
      <c r="U25" s="36">
        <f ca="1">IF($C25="","",VLOOKUP($D$3&amp;$C25,LDB_Quelle!$I$5:$AP$2632,Schl!U$8-8,FALSE)*$H$5)</f>
        <v>873</v>
      </c>
      <c r="V25" s="36">
        <f ca="1">IF($C25="","",VLOOKUP($D$3&amp;$C25,LDB_Quelle!$I$5:$AP$2632,Schl!V$8-8,FALSE)*$H$5)</f>
        <v>50</v>
      </c>
      <c r="W25" s="36">
        <f ca="1">IF($C25="","",VLOOKUP($D$3&amp;$C25,LDB_Quelle!$I$5:$AP$2632,Schl!W$8-8,FALSE)*$H$5)</f>
        <v>36</v>
      </c>
      <c r="X25" s="35">
        <f ca="1">IF($C25="","",VLOOKUP($D$3&amp;$C25,LDB_Quelle!$I$5:$AP$2632,Schl!X$8-8,FALSE)*$H$5)</f>
        <v>57003</v>
      </c>
      <c r="Y25" s="36">
        <f ca="1">IF($C25="","",VLOOKUP($D$3&amp;$C25,LDB_Quelle!$I$5:$AP$2632,Schl!Y$8-8,FALSE)*$H$5)</f>
        <v>31333</v>
      </c>
      <c r="Z25" s="36">
        <f ca="1">IF($C25="","",VLOOKUP($D$3&amp;$C25,LDB_Quelle!$I$5:$AP$2632,Schl!Z$8-8,FALSE)*$H$5)</f>
        <v>22567</v>
      </c>
      <c r="AA25" s="36">
        <f ca="1">IF($C25="","",VLOOKUP($D$3&amp;$C25,LDB_Quelle!$I$5:$AP$2632,Schl!AA$8-8,FALSE)*$H$5)</f>
        <v>1971</v>
      </c>
      <c r="AB25" s="37">
        <f ca="1">IF($C25="","",VLOOKUP($D$3&amp;$C25,LDB_Quelle!$I$5:$AP$2632,Schl!AB$8-8,FALSE)*$H$5)</f>
        <v>147</v>
      </c>
      <c r="AC25" s="36">
        <f ca="1">IF($C25="","",VLOOKUP($D$3&amp;$C25,LDB_Quelle!$I$5:$AP$2632,Schl!AC$8-8,FALSE)*$H$5)</f>
        <v>8</v>
      </c>
      <c r="AD25" s="36">
        <f ca="1">IF($C25="","",VLOOKUP($D$3&amp;$C25,LDB_Quelle!$I$5:$AP$2632,Schl!AD$8-8,FALSE)*$H$5)</f>
        <v>98</v>
      </c>
      <c r="AE25" s="38">
        <f ca="1">IF($C25="","",VLOOKUP($D$3&amp;$C25,LDB_Quelle!$I$5:$AP$2632,Schl!AE$8-8,FALSE)*$H$5)</f>
        <v>878</v>
      </c>
      <c r="AF25" s="39">
        <f ca="1">IF($C25="","",VLOOKUP($D$3&amp;$C25,LDB_Quelle!$I$5:$AP$2632,Schl!AF$8-8,FALSE)*$H$5)</f>
        <v>2416</v>
      </c>
      <c r="AG25" s="36">
        <f ca="1">IF($C25="","",VLOOKUP($D$3&amp;$C25,LDB_Quelle!$I$5:$AP$2632,Schl!AG$8-8,FALSE)*$H$5)</f>
        <v>1209</v>
      </c>
      <c r="AH25" s="36">
        <f ca="1">IF($C25="","",VLOOKUP($D$3&amp;$C25,LDB_Quelle!$I$5:$AP$2632,Schl!AH$8-8,FALSE)*$H$5)</f>
        <v>50</v>
      </c>
      <c r="AI25" s="36">
        <f ca="1">IF($C25="","",VLOOKUP($D$3&amp;$C25,LDB_Quelle!$I$5:$AP$2632,Schl!AI$8-8,FALSE)*$H$5)</f>
        <v>1156</v>
      </c>
      <c r="AJ25" s="38">
        <f ca="1">IF($C25="","",VLOOKUP($D$3&amp;$C25,LDB_Quelle!$I$5:$AP$2632,Schl!AJ$8-8,FALSE)*$H$5)</f>
        <v>0</v>
      </c>
      <c r="AK25" s="38">
        <f t="shared" ref="AK25:AK31" ca="1" si="2">IF($C25="","",SUM(E25,Q25)-SUM(J25:K25))</f>
        <v>36781</v>
      </c>
    </row>
    <row r="26" spans="1:37" ht="15" x14ac:dyDescent="0.25">
      <c r="A26" s="1">
        <v>51540400</v>
      </c>
      <c r="B26" s="1" t="s">
        <v>32</v>
      </c>
      <c r="C26" s="30">
        <f>IF($G$2="","",($G$2))</f>
        <v>2017</v>
      </c>
      <c r="D26" s="34">
        <f ca="1">IF($C26="","",VLOOKUP($D$3&amp;$C26,LDB_Quelle!$I$5:$AP$2632,Schl!D$8-8,FALSE)*$H$5)</f>
        <v>96686</v>
      </c>
      <c r="E26" s="35">
        <f ca="1">IF($C26="","",VLOOKUP($D$3&amp;$C26,LDB_Quelle!$I$5:$AP$2632,Schl!E$8-8,FALSE)*$H$5)</f>
        <v>28093</v>
      </c>
      <c r="F26" s="36">
        <f ca="1">IF($C26="","",VLOOKUP($D$3&amp;$C26,LDB_Quelle!$I$5:$AP$2632,Schl!F$8-8,FALSE)*$H$5)</f>
        <v>11234</v>
      </c>
      <c r="G26" s="36">
        <f ca="1">IF($C26="","",VLOOKUP($D$3&amp;$C26,LDB_Quelle!$I$5:$AP$2632,Schl!G$8-8,FALSE)*$H$5)</f>
        <v>5959</v>
      </c>
      <c r="H26" s="36">
        <f ca="1">IF($C26="","",VLOOKUP($D$3&amp;$C26,LDB_Quelle!$I$5:$AP$2632,Schl!H$8-8,FALSE)*$H$5)</f>
        <v>4241</v>
      </c>
      <c r="I26" s="36">
        <f ca="1">IF($C26="","",VLOOKUP($D$3&amp;$C26,LDB_Quelle!$I$5:$AP$2632,Schl!I$8-8,FALSE)*$H$5)</f>
        <v>1301</v>
      </c>
      <c r="J26" s="36">
        <f ca="1">IF($C26="","",VLOOKUP($D$3&amp;$C26,LDB_Quelle!$I$5:$AP$2632,Schl!J$8-8,FALSE)*$H$5)</f>
        <v>21</v>
      </c>
      <c r="K26" s="36">
        <f ca="1">IF($C26="","",VLOOKUP($D$3&amp;$C26,LDB_Quelle!$I$5:$AP$2632,Schl!K$8-8,FALSE)*$H$5)</f>
        <v>461</v>
      </c>
      <c r="L26" s="36">
        <f ca="1">IF($C26="","",VLOOKUP($D$3&amp;$C26,LDB_Quelle!$I$5:$AP$2632,Schl!L$8-8,FALSE)*$H$5)</f>
        <v>2415</v>
      </c>
      <c r="M26" s="36">
        <f ca="1">IF($C26="","",VLOOKUP($D$3&amp;$C26,LDB_Quelle!$I$5:$AP$2632,Schl!M$8-8,FALSE)*$H$5)</f>
        <v>1631</v>
      </c>
      <c r="N26" s="36">
        <f ca="1">IF($C26="","",VLOOKUP($D$3&amp;$C26,LDB_Quelle!$I$5:$AP$2632,Schl!N$8-8,FALSE)*$H$5)</f>
        <v>4472</v>
      </c>
      <c r="O26" s="36">
        <f ca="1">IF($C26="","",VLOOKUP($D$3&amp;$C26,LDB_Quelle!$I$5:$AP$2632,Schl!O$8-8,FALSE)*$H$5)</f>
        <v>2793</v>
      </c>
      <c r="P26" s="36">
        <f ca="1">IF($C26="","",VLOOKUP($D$3&amp;$C26,LDB_Quelle!$I$5:$AP$2632,Schl!P$8-8,FALSE)*$H$5)</f>
        <v>598</v>
      </c>
      <c r="Q26" s="35">
        <f ca="1">IF($C26="","",VLOOKUP($D$3&amp;$C26,LDB_Quelle!$I$5:$AP$2632,Schl!Q$8-8,FALSE)*$H$5)</f>
        <v>9182</v>
      </c>
      <c r="R26" s="36">
        <f ca="1">IF($C26="","",VLOOKUP($D$3&amp;$C26,LDB_Quelle!$I$5:$AP$2632,Schl!R$8-8,FALSE)*$H$5)</f>
        <v>6263</v>
      </c>
      <c r="S26" s="36">
        <f ca="1">IF($C26="","",VLOOKUP($D$3&amp;$C26,LDB_Quelle!$I$5:$AP$2632,Schl!S$8-8,FALSE)*$H$5)</f>
        <v>1592</v>
      </c>
      <c r="T26" s="36">
        <f ca="1">IF($C26="","",VLOOKUP($D$3&amp;$C26,LDB_Quelle!$I$5:$AP$2632,Schl!T$8-8,FALSE)*$H$5)</f>
        <v>354</v>
      </c>
      <c r="U26" s="36">
        <f ca="1">IF($C26="","",VLOOKUP($D$3&amp;$C26,LDB_Quelle!$I$5:$AP$2632,Schl!U$8-8,FALSE)*$H$5)</f>
        <v>894</v>
      </c>
      <c r="V26" s="36">
        <f ca="1">IF($C26="","",VLOOKUP($D$3&amp;$C26,LDB_Quelle!$I$5:$AP$2632,Schl!V$8-8,FALSE)*$H$5)</f>
        <v>46</v>
      </c>
      <c r="W26" s="36">
        <f ca="1">IF($C26="","",VLOOKUP($D$3&amp;$C26,LDB_Quelle!$I$5:$AP$2632,Schl!W$8-8,FALSE)*$H$5)</f>
        <v>33</v>
      </c>
      <c r="X26" s="35">
        <f ca="1">IF($C26="","",VLOOKUP($D$3&amp;$C26,LDB_Quelle!$I$5:$AP$2632,Schl!X$8-8,FALSE)*$H$5)</f>
        <v>56814</v>
      </c>
      <c r="Y26" s="36">
        <f ca="1">IF($C26="","",VLOOKUP($D$3&amp;$C26,LDB_Quelle!$I$5:$AP$2632,Schl!Y$8-8,FALSE)*$H$5)</f>
        <v>31793</v>
      </c>
      <c r="Z26" s="36">
        <f ca="1">IF($C26="","",VLOOKUP($D$3&amp;$C26,LDB_Quelle!$I$5:$AP$2632,Schl!Z$8-8,FALSE)*$H$5)</f>
        <v>22460</v>
      </c>
      <c r="AA26" s="36">
        <f ca="1">IF($C26="","",VLOOKUP($D$3&amp;$C26,LDB_Quelle!$I$5:$AP$2632,Schl!AA$8-8,FALSE)*$H$5)</f>
        <v>1596</v>
      </c>
      <c r="AB26" s="37">
        <f ca="1">IF($C26="","",VLOOKUP($D$3&amp;$C26,LDB_Quelle!$I$5:$AP$2632,Schl!AB$8-8,FALSE)*$H$5)</f>
        <v>148</v>
      </c>
      <c r="AC26" s="36">
        <f ca="1">IF($C26="","",VLOOKUP($D$3&amp;$C26,LDB_Quelle!$I$5:$AP$2632,Schl!AC$8-8,FALSE)*$H$5)</f>
        <v>15</v>
      </c>
      <c r="AD26" s="36">
        <f ca="1">IF($C26="","",VLOOKUP($D$3&amp;$C26,LDB_Quelle!$I$5:$AP$2632,Schl!AD$8-8,FALSE)*$H$5)</f>
        <v>100</v>
      </c>
      <c r="AE26" s="38">
        <f ca="1">IF($C26="","",VLOOKUP($D$3&amp;$C26,LDB_Quelle!$I$5:$AP$2632,Schl!AE$8-8,FALSE)*$H$5)</f>
        <v>703</v>
      </c>
      <c r="AF26" s="39">
        <f ca="1">IF($C26="","",VLOOKUP($D$3&amp;$C26,LDB_Quelle!$I$5:$AP$2632,Schl!AF$8-8,FALSE)*$H$5)</f>
        <v>2600</v>
      </c>
      <c r="AG26" s="36">
        <f ca="1">IF($C26="","",VLOOKUP($D$3&amp;$C26,LDB_Quelle!$I$5:$AP$2632,Schl!AG$8-8,FALSE)*$H$5)</f>
        <v>1381</v>
      </c>
      <c r="AH26" s="36">
        <f ca="1">IF($C26="","",VLOOKUP($D$3&amp;$C26,LDB_Quelle!$I$5:$AP$2632,Schl!AH$8-8,FALSE)*$H$5)</f>
        <v>50</v>
      </c>
      <c r="AI26" s="36">
        <f ca="1">IF($C26="","",VLOOKUP($D$3&amp;$C26,LDB_Quelle!$I$5:$AP$2632,Schl!AI$8-8,FALSE)*$H$5)</f>
        <v>1169</v>
      </c>
      <c r="AJ26" s="38">
        <f ca="1">IF($C26="","",VLOOKUP($D$3&amp;$C26,LDB_Quelle!$I$5:$AP$2632,Schl!AJ$8-8,FALSE)*$H$5)</f>
        <v>0</v>
      </c>
      <c r="AK26" s="38">
        <f t="shared" ca="1" si="2"/>
        <v>36793</v>
      </c>
    </row>
    <row r="27" spans="1:37" ht="15" x14ac:dyDescent="0.25">
      <c r="A27" s="1">
        <v>51540440</v>
      </c>
      <c r="B27" s="1" t="s">
        <v>203</v>
      </c>
      <c r="C27" s="31">
        <f>IF($G$3="","",($G$3))</f>
        <v>2016</v>
      </c>
      <c r="D27" s="40">
        <f ca="1">IF($C27="","",VLOOKUP($D$3&amp;$C27,LDB_Quelle!$I$5:$AP$2632,Schl!D$8-8,FALSE)*$H$5)</f>
        <v>96686</v>
      </c>
      <c r="E27" s="41">
        <f ca="1">IF($C27="","",VLOOKUP($D$3&amp;$C27,LDB_Quelle!$I$5:$AP$2632,Schl!E$8-8,FALSE)*$H$5)</f>
        <v>28136</v>
      </c>
      <c r="F27" s="42">
        <f ca="1">IF($C27="","",VLOOKUP($D$3&amp;$C27,LDB_Quelle!$I$5:$AP$2632,Schl!F$8-8,FALSE)*$H$5)</f>
        <v>11291</v>
      </c>
      <c r="G27" s="42">
        <f ca="1">IF($C27="","",VLOOKUP($D$3&amp;$C27,LDB_Quelle!$I$5:$AP$2632,Schl!G$8-8,FALSE)*$H$5)</f>
        <v>6056</v>
      </c>
      <c r="H27" s="42">
        <f ca="1">IF($C27="","",VLOOKUP($D$3&amp;$C27,LDB_Quelle!$I$5:$AP$2632,Schl!H$8-8,FALSE)*$H$5)</f>
        <v>4339</v>
      </c>
      <c r="I27" s="42">
        <f ca="1">IF($C27="","",VLOOKUP($D$3&amp;$C27,LDB_Quelle!$I$5:$AP$2632,Schl!I$8-8,FALSE)*$H$5)</f>
        <v>1340</v>
      </c>
      <c r="J27" s="42">
        <f ca="1">IF($C27="","",VLOOKUP($D$3&amp;$C27,LDB_Quelle!$I$5:$AP$2632,Schl!J$8-8,FALSE)*$H$5)</f>
        <v>21</v>
      </c>
      <c r="K27" s="42">
        <f ca="1">IF($C27="","",VLOOKUP($D$3&amp;$C27,LDB_Quelle!$I$5:$AP$2632,Schl!K$8-8,FALSE)*$H$5)</f>
        <v>391</v>
      </c>
      <c r="L27" s="42">
        <f ca="1">IF($C27="","",VLOOKUP($D$3&amp;$C27,LDB_Quelle!$I$5:$AP$2632,Schl!L$8-8,FALSE)*$H$5)</f>
        <v>2410</v>
      </c>
      <c r="M27" s="42">
        <f ca="1">IF($C27="","",VLOOKUP($D$3&amp;$C27,LDB_Quelle!$I$5:$AP$2632,Schl!M$8-8,FALSE)*$H$5)</f>
        <v>1629</v>
      </c>
      <c r="N27" s="42">
        <f ca="1">IF($C27="","",VLOOKUP($D$3&amp;$C27,LDB_Quelle!$I$5:$AP$2632,Schl!N$8-8,FALSE)*$H$5)</f>
        <v>4395</v>
      </c>
      <c r="O27" s="42">
        <f ca="1">IF($C27="","",VLOOKUP($D$3&amp;$C27,LDB_Quelle!$I$5:$AP$2632,Schl!O$8-8,FALSE)*$H$5)</f>
        <v>2660</v>
      </c>
      <c r="P27" s="42">
        <f ca="1">IF($C27="","",VLOOKUP($D$3&amp;$C27,LDB_Quelle!$I$5:$AP$2632,Schl!P$8-8,FALSE)*$H$5)</f>
        <v>603</v>
      </c>
      <c r="Q27" s="41">
        <f ca="1">IF($C27="","",VLOOKUP($D$3&amp;$C27,LDB_Quelle!$I$5:$AP$2632,Schl!Q$8-8,FALSE)*$H$5)</f>
        <v>9183</v>
      </c>
      <c r="R27" s="42">
        <f ca="1">IF($C27="","",VLOOKUP($D$3&amp;$C27,LDB_Quelle!$I$5:$AP$2632,Schl!R$8-8,FALSE)*$H$5)</f>
        <v>6285</v>
      </c>
      <c r="S27" s="42">
        <f ca="1">IF($C27="","",VLOOKUP($D$3&amp;$C27,LDB_Quelle!$I$5:$AP$2632,Schl!S$8-8,FALSE)*$H$5)</f>
        <v>1578</v>
      </c>
      <c r="T27" s="42">
        <f ca="1">IF($C27="","",VLOOKUP($D$3&amp;$C27,LDB_Quelle!$I$5:$AP$2632,Schl!T$8-8,FALSE)*$H$5)</f>
        <v>336</v>
      </c>
      <c r="U27" s="42">
        <f ca="1">IF($C27="","",VLOOKUP($D$3&amp;$C27,LDB_Quelle!$I$5:$AP$2632,Schl!U$8-8,FALSE)*$H$5)</f>
        <v>910</v>
      </c>
      <c r="V27" s="42">
        <f ca="1">IF($C27="","",VLOOKUP($D$3&amp;$C27,LDB_Quelle!$I$5:$AP$2632,Schl!V$8-8,FALSE)*$H$5)</f>
        <v>46</v>
      </c>
      <c r="W27" s="42">
        <f ca="1">IF($C27="","",VLOOKUP($D$3&amp;$C27,LDB_Quelle!$I$5:$AP$2632,Schl!W$8-8,FALSE)*$H$5)</f>
        <v>28</v>
      </c>
      <c r="X27" s="41">
        <f ca="1">IF($C27="","",VLOOKUP($D$3&amp;$C27,LDB_Quelle!$I$5:$AP$2632,Schl!X$8-8,FALSE)*$H$5)</f>
        <v>56456</v>
      </c>
      <c r="Y27" s="42">
        <f ca="1">IF($C27="","",VLOOKUP($D$3&amp;$C27,LDB_Quelle!$I$5:$AP$2632,Schl!Y$8-8,FALSE)*$H$5)</f>
        <v>32146</v>
      </c>
      <c r="Z27" s="42">
        <f ca="1">IF($C27="","",VLOOKUP($D$3&amp;$C27,LDB_Quelle!$I$5:$AP$2632,Schl!Z$8-8,FALSE)*$H$5)</f>
        <v>22293</v>
      </c>
      <c r="AA27" s="42">
        <f ca="1">IF($C27="","",VLOOKUP($D$3&amp;$C27,LDB_Quelle!$I$5:$AP$2632,Schl!AA$8-8,FALSE)*$H$5)</f>
        <v>1096</v>
      </c>
      <c r="AB27" s="43">
        <f ca="1">IF($C27="","",VLOOKUP($D$3&amp;$C27,LDB_Quelle!$I$5:$AP$2632,Schl!AB$8-8,FALSE)*$H$5)</f>
        <v>215</v>
      </c>
      <c r="AC27" s="42">
        <f ca="1">IF($C27="","",VLOOKUP($D$3&amp;$C27,LDB_Quelle!$I$5:$AP$2632,Schl!AC$8-8,FALSE)*$H$5)</f>
        <v>222</v>
      </c>
      <c r="AD27" s="42">
        <f ca="1">IF($C27="","",VLOOKUP($D$3&amp;$C27,LDB_Quelle!$I$5:$AP$2632,Schl!AD$8-8,FALSE)*$H$5)</f>
        <v>98</v>
      </c>
      <c r="AE27" s="44">
        <f ca="1">IF($C27="","",VLOOKUP($D$3&amp;$C27,LDB_Quelle!$I$5:$AP$2632,Schl!AE$8-8,FALSE)*$H$5)</f>
        <v>386</v>
      </c>
      <c r="AF27" s="45">
        <f ca="1">IF($C27="","",VLOOKUP($D$3&amp;$C27,LDB_Quelle!$I$5:$AP$2632,Schl!AF$8-8,FALSE)*$H$5)</f>
        <v>2911</v>
      </c>
      <c r="AG27" s="42">
        <f ca="1">IF($C27="","",VLOOKUP($D$3&amp;$C27,LDB_Quelle!$I$5:$AP$2632,Schl!AG$8-8,FALSE)*$H$5)</f>
        <v>1679</v>
      </c>
      <c r="AH27" s="42">
        <f ca="1">IF($C27="","",VLOOKUP($D$3&amp;$C27,LDB_Quelle!$I$5:$AP$2632,Schl!AH$8-8,FALSE)*$H$5)</f>
        <v>49</v>
      </c>
      <c r="AI27" s="42">
        <f ca="1">IF($C27="","",VLOOKUP($D$3&amp;$C27,LDB_Quelle!$I$5:$AP$2632,Schl!AI$8-8,FALSE)*$H$5)</f>
        <v>1183</v>
      </c>
      <c r="AJ27" s="44">
        <f ca="1">IF($C27="","",VLOOKUP($D$3&amp;$C27,LDB_Quelle!$I$5:$AP$2632,Schl!AJ$8-8,FALSE)*$H$5)</f>
        <v>0</v>
      </c>
      <c r="AK27" s="44">
        <f t="shared" ca="1" si="2"/>
        <v>36907</v>
      </c>
    </row>
    <row r="28" spans="1:37" ht="15" x14ac:dyDescent="0.25">
      <c r="A28" s="1">
        <v>51540480</v>
      </c>
      <c r="B28" s="1" t="s">
        <v>33</v>
      </c>
      <c r="C28" s="31" t="str">
        <f>IF($G$4="","",($G$4))</f>
        <v/>
      </c>
      <c r="D28" s="40" t="str">
        <f>IF($C28="","",VLOOKUP($D$3&amp;$C28,LDB_Quelle!$I$5:$AP$2632,Schl!D$8-8,FALSE)*$H$5)</f>
        <v/>
      </c>
      <c r="E28" s="41" t="str">
        <f>IF($C28="","",VLOOKUP($D$3&amp;$C28,LDB_Quelle!$I$5:$AP$2632,Schl!E$8-8,FALSE)*$H$5)</f>
        <v/>
      </c>
      <c r="F28" s="42" t="str">
        <f>IF($C28="","",VLOOKUP($D$3&amp;$C28,LDB_Quelle!$I$5:$AP$2632,Schl!F$8-8,FALSE)*$H$5)</f>
        <v/>
      </c>
      <c r="G28" s="42" t="str">
        <f>IF($C28="","",VLOOKUP($D$3&amp;$C28,LDB_Quelle!$I$5:$AP$2632,Schl!G$8-8,FALSE)*$H$5)</f>
        <v/>
      </c>
      <c r="H28" s="42" t="str">
        <f>IF($C28="","",VLOOKUP($D$3&amp;$C28,LDB_Quelle!$I$5:$AP$2632,Schl!H$8-8,FALSE)*$H$5)</f>
        <v/>
      </c>
      <c r="I28" s="42" t="str">
        <f>IF($C28="","",VLOOKUP($D$3&amp;$C28,LDB_Quelle!$I$5:$AP$2632,Schl!I$8-8,FALSE)*$H$5)</f>
        <v/>
      </c>
      <c r="J28" s="42" t="str">
        <f>IF($C28="","",VLOOKUP($D$3&amp;$C28,LDB_Quelle!$I$5:$AP$2632,Schl!J$8-8,FALSE)*$H$5)</f>
        <v/>
      </c>
      <c r="K28" s="42" t="str">
        <f>IF($C28="","",VLOOKUP($D$3&amp;$C28,LDB_Quelle!$I$5:$AP$2632,Schl!K$8-8,FALSE)*$H$5)</f>
        <v/>
      </c>
      <c r="L28" s="42" t="str">
        <f>IF($C28="","",VLOOKUP($D$3&amp;$C28,LDB_Quelle!$I$5:$AP$2632,Schl!L$8-8,FALSE)*$H$5)</f>
        <v/>
      </c>
      <c r="M28" s="42" t="str">
        <f>IF($C28="","",VLOOKUP($D$3&amp;$C28,LDB_Quelle!$I$5:$AP$2632,Schl!M$8-8,FALSE)*$H$5)</f>
        <v/>
      </c>
      <c r="N28" s="42" t="str">
        <f>IF($C28="","",VLOOKUP($D$3&amp;$C28,LDB_Quelle!$I$5:$AP$2632,Schl!N$8-8,FALSE)*$H$5)</f>
        <v/>
      </c>
      <c r="O28" s="42" t="str">
        <f>IF($C28="","",VLOOKUP($D$3&amp;$C28,LDB_Quelle!$I$5:$AP$2632,Schl!O$8-8,FALSE)*$H$5)</f>
        <v/>
      </c>
      <c r="P28" s="42" t="str">
        <f>IF($C28="","",VLOOKUP($D$3&amp;$C28,LDB_Quelle!$I$5:$AP$2632,Schl!P$8-8,FALSE)*$H$5)</f>
        <v/>
      </c>
      <c r="Q28" s="41" t="str">
        <f>IF($C28="","",VLOOKUP($D$3&amp;$C28,LDB_Quelle!$I$5:$AP$2632,Schl!Q$8-8,FALSE)*$H$5)</f>
        <v/>
      </c>
      <c r="R28" s="42" t="str">
        <f>IF($C28="","",VLOOKUP($D$3&amp;$C28,LDB_Quelle!$I$5:$AP$2632,Schl!R$8-8,FALSE)*$H$5)</f>
        <v/>
      </c>
      <c r="S28" s="42" t="str">
        <f>IF($C28="","",VLOOKUP($D$3&amp;$C28,LDB_Quelle!$I$5:$AP$2632,Schl!S$8-8,FALSE)*$H$5)</f>
        <v/>
      </c>
      <c r="T28" s="42" t="str">
        <f>IF($C28="","",VLOOKUP($D$3&amp;$C28,LDB_Quelle!$I$5:$AP$2632,Schl!T$8-8,FALSE)*$H$5)</f>
        <v/>
      </c>
      <c r="U28" s="42" t="str">
        <f>IF($C28="","",VLOOKUP($D$3&amp;$C28,LDB_Quelle!$I$5:$AP$2632,Schl!U$8-8,FALSE)*$H$5)</f>
        <v/>
      </c>
      <c r="V28" s="42" t="str">
        <f>IF($C28="","",VLOOKUP($D$3&amp;$C28,LDB_Quelle!$I$5:$AP$2632,Schl!V$8-8,FALSE)*$H$5)</f>
        <v/>
      </c>
      <c r="W28" s="42" t="str">
        <f>IF($C28="","",VLOOKUP($D$3&amp;$C28,LDB_Quelle!$I$5:$AP$2632,Schl!W$8-8,FALSE)*$H$5)</f>
        <v/>
      </c>
      <c r="X28" s="41" t="str">
        <f>IF($C28="","",VLOOKUP($D$3&amp;$C28,LDB_Quelle!$I$5:$AP$2632,Schl!X$8-8,FALSE)*$H$5)</f>
        <v/>
      </c>
      <c r="Y28" s="42" t="str">
        <f>IF($C28="","",VLOOKUP($D$3&amp;$C28,LDB_Quelle!$I$5:$AP$2632,Schl!Y$8-8,FALSE)*$H$5)</f>
        <v/>
      </c>
      <c r="Z28" s="42" t="str">
        <f>IF($C28="","",VLOOKUP($D$3&amp;$C28,LDB_Quelle!$I$5:$AP$2632,Schl!Z$8-8,FALSE)*$H$5)</f>
        <v/>
      </c>
      <c r="AA28" s="42" t="str">
        <f>IF($C28="","",VLOOKUP($D$3&amp;$C28,LDB_Quelle!$I$5:$AP$2632,Schl!AA$8-8,FALSE)*$H$5)</f>
        <v/>
      </c>
      <c r="AB28" s="43" t="str">
        <f>IF($C28="","",VLOOKUP($D$3&amp;$C28,LDB_Quelle!$I$5:$AP$2632,Schl!AB$8-8,FALSE)*$H$5)</f>
        <v/>
      </c>
      <c r="AC28" s="42" t="str">
        <f>IF($C28="","",VLOOKUP($D$3&amp;$C28,LDB_Quelle!$I$5:$AP$2632,Schl!AC$8-8,FALSE)*$H$5)</f>
        <v/>
      </c>
      <c r="AD28" s="42" t="str">
        <f>IF($C28="","",VLOOKUP($D$3&amp;$C28,LDB_Quelle!$I$5:$AP$2632,Schl!AD$8-8,FALSE)*$H$5)</f>
        <v/>
      </c>
      <c r="AE28" s="44" t="str">
        <f>IF($C28="","",VLOOKUP($D$3&amp;$C28,LDB_Quelle!$I$5:$AP$2632,Schl!AE$8-8,FALSE)*$H$5)</f>
        <v/>
      </c>
      <c r="AF28" s="45" t="str">
        <f>IF($C28="","",VLOOKUP($D$3&amp;$C28,LDB_Quelle!$I$5:$AP$2632,Schl!AF$8-8,FALSE)*$H$5)</f>
        <v/>
      </c>
      <c r="AG28" s="42" t="str">
        <f>IF($C28="","",VLOOKUP($D$3&amp;$C28,LDB_Quelle!$I$5:$AP$2632,Schl!AG$8-8,FALSE)*$H$5)</f>
        <v/>
      </c>
      <c r="AH28" s="42" t="str">
        <f>IF($C28="","",VLOOKUP($D$3&amp;$C28,LDB_Quelle!$I$5:$AP$2632,Schl!AH$8-8,FALSE)*$H$5)</f>
        <v/>
      </c>
      <c r="AI28" s="42" t="str">
        <f>IF($C28="","",VLOOKUP($D$3&amp;$C28,LDB_Quelle!$I$5:$AP$2632,Schl!AI$8-8,FALSE)*$H$5)</f>
        <v/>
      </c>
      <c r="AJ28" s="44" t="str">
        <f>IF($C28="","",VLOOKUP($D$3&amp;$C28,LDB_Quelle!$I$5:$AP$2632,Schl!AJ$8-8,FALSE)*$H$5)</f>
        <v/>
      </c>
      <c r="AK28" s="44" t="str">
        <f t="shared" si="2"/>
        <v/>
      </c>
    </row>
    <row r="29" spans="1:37" ht="15" x14ac:dyDescent="0.25">
      <c r="A29" s="1">
        <v>51540520</v>
      </c>
      <c r="B29" s="1" t="s">
        <v>204</v>
      </c>
      <c r="C29" s="31" t="str">
        <f>IF($G$5="","",($G$5))</f>
        <v/>
      </c>
      <c r="D29" s="40" t="str">
        <f>IF($C29="","",VLOOKUP($D$3&amp;$C29,LDB_Quelle!$I$5:$AP$2632,Schl!D$8-8,FALSE)*$H$5)</f>
        <v/>
      </c>
      <c r="E29" s="41" t="str">
        <f>IF($C29="","",VLOOKUP($D$3&amp;$C29,LDB_Quelle!$I$5:$AP$2632,Schl!E$8-8,FALSE)*$H$5)</f>
        <v/>
      </c>
      <c r="F29" s="42" t="str">
        <f>IF($C29="","",VLOOKUP($D$3&amp;$C29,LDB_Quelle!$I$5:$AP$2632,Schl!F$8-8,FALSE)*$H$5)</f>
        <v/>
      </c>
      <c r="G29" s="42" t="str">
        <f>IF($C29="","",VLOOKUP($D$3&amp;$C29,LDB_Quelle!$I$5:$AP$2632,Schl!G$8-8,FALSE)*$H$5)</f>
        <v/>
      </c>
      <c r="H29" s="42" t="str">
        <f>IF($C29="","",VLOOKUP($D$3&amp;$C29,LDB_Quelle!$I$5:$AP$2632,Schl!H$8-8,FALSE)*$H$5)</f>
        <v/>
      </c>
      <c r="I29" s="42" t="str">
        <f>IF($C29="","",VLOOKUP($D$3&amp;$C29,LDB_Quelle!$I$5:$AP$2632,Schl!I$8-8,FALSE)*$H$5)</f>
        <v/>
      </c>
      <c r="J29" s="42" t="str">
        <f>IF($C29="","",VLOOKUP($D$3&amp;$C29,LDB_Quelle!$I$5:$AP$2632,Schl!J$8-8,FALSE)*$H$5)</f>
        <v/>
      </c>
      <c r="K29" s="42" t="str">
        <f>IF($C29="","",VLOOKUP($D$3&amp;$C29,LDB_Quelle!$I$5:$AP$2632,Schl!K$8-8,FALSE)*$H$5)</f>
        <v/>
      </c>
      <c r="L29" s="42" t="str">
        <f>IF($C29="","",VLOOKUP($D$3&amp;$C29,LDB_Quelle!$I$5:$AP$2632,Schl!L$8-8,FALSE)*$H$5)</f>
        <v/>
      </c>
      <c r="M29" s="42" t="str">
        <f>IF($C29="","",VLOOKUP($D$3&amp;$C29,LDB_Quelle!$I$5:$AP$2632,Schl!M$8-8,FALSE)*$H$5)</f>
        <v/>
      </c>
      <c r="N29" s="42" t="str">
        <f>IF($C29="","",VLOOKUP($D$3&amp;$C29,LDB_Quelle!$I$5:$AP$2632,Schl!N$8-8,FALSE)*$H$5)</f>
        <v/>
      </c>
      <c r="O29" s="42" t="str">
        <f>IF($C29="","",VLOOKUP($D$3&amp;$C29,LDB_Quelle!$I$5:$AP$2632,Schl!O$8-8,FALSE)*$H$5)</f>
        <v/>
      </c>
      <c r="P29" s="42" t="str">
        <f>IF($C29="","",VLOOKUP($D$3&amp;$C29,LDB_Quelle!$I$5:$AP$2632,Schl!P$8-8,FALSE)*$H$5)</f>
        <v/>
      </c>
      <c r="Q29" s="41" t="str">
        <f>IF($C29="","",VLOOKUP($D$3&amp;$C29,LDB_Quelle!$I$5:$AP$2632,Schl!Q$8-8,FALSE)*$H$5)</f>
        <v/>
      </c>
      <c r="R29" s="42" t="str">
        <f>IF($C29="","",VLOOKUP($D$3&amp;$C29,LDB_Quelle!$I$5:$AP$2632,Schl!R$8-8,FALSE)*$H$5)</f>
        <v/>
      </c>
      <c r="S29" s="42" t="str">
        <f>IF($C29="","",VLOOKUP($D$3&amp;$C29,LDB_Quelle!$I$5:$AP$2632,Schl!S$8-8,FALSE)*$H$5)</f>
        <v/>
      </c>
      <c r="T29" s="42" t="str">
        <f>IF($C29="","",VLOOKUP($D$3&amp;$C29,LDB_Quelle!$I$5:$AP$2632,Schl!T$8-8,FALSE)*$H$5)</f>
        <v/>
      </c>
      <c r="U29" s="42" t="str">
        <f>IF($C29="","",VLOOKUP($D$3&amp;$C29,LDB_Quelle!$I$5:$AP$2632,Schl!U$8-8,FALSE)*$H$5)</f>
        <v/>
      </c>
      <c r="V29" s="42" t="str">
        <f>IF($C29="","",VLOOKUP($D$3&amp;$C29,LDB_Quelle!$I$5:$AP$2632,Schl!V$8-8,FALSE)*$H$5)</f>
        <v/>
      </c>
      <c r="W29" s="42" t="str">
        <f>IF($C29="","",VLOOKUP($D$3&amp;$C29,LDB_Quelle!$I$5:$AP$2632,Schl!W$8-8,FALSE)*$H$5)</f>
        <v/>
      </c>
      <c r="X29" s="41" t="str">
        <f>IF($C29="","",VLOOKUP($D$3&amp;$C29,LDB_Quelle!$I$5:$AP$2632,Schl!X$8-8,FALSE)*$H$5)</f>
        <v/>
      </c>
      <c r="Y29" s="42" t="str">
        <f>IF($C29="","",VLOOKUP($D$3&amp;$C29,LDB_Quelle!$I$5:$AP$2632,Schl!Y$8-8,FALSE)*$H$5)</f>
        <v/>
      </c>
      <c r="Z29" s="42" t="str">
        <f>IF($C29="","",VLOOKUP($D$3&amp;$C29,LDB_Quelle!$I$5:$AP$2632,Schl!Z$8-8,FALSE)*$H$5)</f>
        <v/>
      </c>
      <c r="AA29" s="42" t="str">
        <f>IF($C29="","",VLOOKUP($D$3&amp;$C29,LDB_Quelle!$I$5:$AP$2632,Schl!AA$8-8,FALSE)*$H$5)</f>
        <v/>
      </c>
      <c r="AB29" s="43" t="str">
        <f>IF($C29="","",VLOOKUP($D$3&amp;$C29,LDB_Quelle!$I$5:$AP$2632,Schl!AB$8-8,FALSE)*$H$5)</f>
        <v/>
      </c>
      <c r="AC29" s="42" t="str">
        <f>IF($C29="","",VLOOKUP($D$3&amp;$C29,LDB_Quelle!$I$5:$AP$2632,Schl!AC$8-8,FALSE)*$H$5)</f>
        <v/>
      </c>
      <c r="AD29" s="42" t="str">
        <f>IF($C29="","",VLOOKUP($D$3&amp;$C29,LDB_Quelle!$I$5:$AP$2632,Schl!AD$8-8,FALSE)*$H$5)</f>
        <v/>
      </c>
      <c r="AE29" s="44" t="str">
        <f>IF($C29="","",VLOOKUP($D$3&amp;$C29,LDB_Quelle!$I$5:$AP$2632,Schl!AE$8-8,FALSE)*$H$5)</f>
        <v/>
      </c>
      <c r="AF29" s="45" t="str">
        <f>IF($C29="","",VLOOKUP($D$3&amp;$C29,LDB_Quelle!$I$5:$AP$2632,Schl!AF$8-8,FALSE)*$H$5)</f>
        <v/>
      </c>
      <c r="AG29" s="42" t="str">
        <f>IF($C29="","",VLOOKUP($D$3&amp;$C29,LDB_Quelle!$I$5:$AP$2632,Schl!AG$8-8,FALSE)*$H$5)</f>
        <v/>
      </c>
      <c r="AH29" s="42" t="str">
        <f>IF($C29="","",VLOOKUP($D$3&amp;$C29,LDB_Quelle!$I$5:$AP$2632,Schl!AH$8-8,FALSE)*$H$5)</f>
        <v/>
      </c>
      <c r="AI29" s="42" t="str">
        <f>IF($C29="","",VLOOKUP($D$3&amp;$C29,LDB_Quelle!$I$5:$AP$2632,Schl!AI$8-8,FALSE)*$H$5)</f>
        <v/>
      </c>
      <c r="AJ29" s="44" t="str">
        <f>IF($C29="","",VLOOKUP($D$3&amp;$C29,LDB_Quelle!$I$5:$AP$2632,Schl!AJ$8-8,FALSE)*$H$5)</f>
        <v/>
      </c>
      <c r="AK29" s="44" t="str">
        <f t="shared" si="2"/>
        <v/>
      </c>
    </row>
    <row r="30" spans="1:37" ht="15.75" thickBot="1" x14ac:dyDescent="0.3">
      <c r="A30" s="1">
        <v>51540560</v>
      </c>
      <c r="B30" s="1" t="s">
        <v>34</v>
      </c>
      <c r="C30" s="32" t="str">
        <f>IF($G$6="","",($G$6))</f>
        <v/>
      </c>
      <c r="D30" s="46" t="str">
        <f>IF($C30="","",VLOOKUP($D$3&amp;$C30,LDB_Quelle!$I$5:$AP$2632,Schl!D$8-8,FALSE)*$H$5)</f>
        <v/>
      </c>
      <c r="E30" s="47" t="str">
        <f>IF($C30="","",VLOOKUP($D$3&amp;$C30,LDB_Quelle!$I$5:$AP$2632,Schl!E$8-8,FALSE)*$H$5)</f>
        <v/>
      </c>
      <c r="F30" s="48" t="str">
        <f>IF($C30="","",VLOOKUP($D$3&amp;$C30,LDB_Quelle!$I$5:$AP$2632,Schl!F$8-8,FALSE)*$H$5)</f>
        <v/>
      </c>
      <c r="G30" s="48" t="str">
        <f>IF($C30="","",VLOOKUP($D$3&amp;$C30,LDB_Quelle!$I$5:$AP$2632,Schl!G$8-8,FALSE)*$H$5)</f>
        <v/>
      </c>
      <c r="H30" s="48" t="str">
        <f>IF($C30="","",VLOOKUP($D$3&amp;$C30,LDB_Quelle!$I$5:$AP$2632,Schl!H$8-8,FALSE)*$H$5)</f>
        <v/>
      </c>
      <c r="I30" s="48" t="str">
        <f>IF($C30="","",VLOOKUP($D$3&amp;$C30,LDB_Quelle!$I$5:$AP$2632,Schl!I$8-8,FALSE)*$H$5)</f>
        <v/>
      </c>
      <c r="J30" s="48" t="str">
        <f>IF($C30="","",VLOOKUP($D$3&amp;$C30,LDB_Quelle!$I$5:$AP$2632,Schl!J$8-8,FALSE)*$H$5)</f>
        <v/>
      </c>
      <c r="K30" s="48" t="str">
        <f>IF($C30="","",VLOOKUP($D$3&amp;$C30,LDB_Quelle!$I$5:$AP$2632,Schl!K$8-8,FALSE)*$H$5)</f>
        <v/>
      </c>
      <c r="L30" s="48" t="str">
        <f>IF($C30="","",VLOOKUP($D$3&amp;$C30,LDB_Quelle!$I$5:$AP$2632,Schl!L$8-8,FALSE)*$H$5)</f>
        <v/>
      </c>
      <c r="M30" s="48" t="str">
        <f>IF($C30="","",VLOOKUP($D$3&amp;$C30,LDB_Quelle!$I$5:$AP$2632,Schl!M$8-8,FALSE)*$H$5)</f>
        <v/>
      </c>
      <c r="N30" s="48" t="str">
        <f>IF($C30="","",VLOOKUP($D$3&amp;$C30,LDB_Quelle!$I$5:$AP$2632,Schl!N$8-8,FALSE)*$H$5)</f>
        <v/>
      </c>
      <c r="O30" s="48" t="str">
        <f>IF($C30="","",VLOOKUP($D$3&amp;$C30,LDB_Quelle!$I$5:$AP$2632,Schl!O$8-8,FALSE)*$H$5)</f>
        <v/>
      </c>
      <c r="P30" s="48" t="str">
        <f>IF($C30="","",VLOOKUP($D$3&amp;$C30,LDB_Quelle!$I$5:$AP$2632,Schl!P$8-8,FALSE)*$H$5)</f>
        <v/>
      </c>
      <c r="Q30" s="47" t="str">
        <f>IF($C30="","",VLOOKUP($D$3&amp;$C30,LDB_Quelle!$I$5:$AP$2632,Schl!Q$8-8,FALSE)*$H$5)</f>
        <v/>
      </c>
      <c r="R30" s="48" t="str">
        <f>IF($C30="","",VLOOKUP($D$3&amp;$C30,LDB_Quelle!$I$5:$AP$2632,Schl!R$8-8,FALSE)*$H$5)</f>
        <v/>
      </c>
      <c r="S30" s="48" t="str">
        <f>IF($C30="","",VLOOKUP($D$3&amp;$C30,LDB_Quelle!$I$5:$AP$2632,Schl!S$8-8,FALSE)*$H$5)</f>
        <v/>
      </c>
      <c r="T30" s="48" t="str">
        <f>IF($C30="","",VLOOKUP($D$3&amp;$C30,LDB_Quelle!$I$5:$AP$2632,Schl!T$8-8,FALSE)*$H$5)</f>
        <v/>
      </c>
      <c r="U30" s="48" t="str">
        <f>IF($C30="","",VLOOKUP($D$3&amp;$C30,LDB_Quelle!$I$5:$AP$2632,Schl!U$8-8,FALSE)*$H$5)</f>
        <v/>
      </c>
      <c r="V30" s="48" t="str">
        <f>IF($C30="","",VLOOKUP($D$3&amp;$C30,LDB_Quelle!$I$5:$AP$2632,Schl!V$8-8,FALSE)*$H$5)</f>
        <v/>
      </c>
      <c r="W30" s="48" t="str">
        <f>IF($C30="","",VLOOKUP($D$3&amp;$C30,LDB_Quelle!$I$5:$AP$2632,Schl!W$8-8,FALSE)*$H$5)</f>
        <v/>
      </c>
      <c r="X30" s="47" t="str">
        <f>IF($C30="","",VLOOKUP($D$3&amp;$C30,LDB_Quelle!$I$5:$AP$2632,Schl!X$8-8,FALSE)*$H$5)</f>
        <v/>
      </c>
      <c r="Y30" s="48" t="str">
        <f>IF($C30="","",VLOOKUP($D$3&amp;$C30,LDB_Quelle!$I$5:$AP$2632,Schl!Y$8-8,FALSE)*$H$5)</f>
        <v/>
      </c>
      <c r="Z30" s="48" t="str">
        <f>IF($C30="","",VLOOKUP($D$3&amp;$C30,LDB_Quelle!$I$5:$AP$2632,Schl!Z$8-8,FALSE)*$H$5)</f>
        <v/>
      </c>
      <c r="AA30" s="48" t="str">
        <f>IF($C30="","",VLOOKUP($D$3&amp;$C30,LDB_Quelle!$I$5:$AP$2632,Schl!AA$8-8,FALSE)*$H$5)</f>
        <v/>
      </c>
      <c r="AB30" s="49" t="str">
        <f>IF($C30="","",VLOOKUP($D$3&amp;$C30,LDB_Quelle!$I$5:$AP$2632,Schl!AB$8-8,FALSE)*$H$5)</f>
        <v/>
      </c>
      <c r="AC30" s="48" t="str">
        <f>IF($C30="","",VLOOKUP($D$3&amp;$C30,LDB_Quelle!$I$5:$AP$2632,Schl!AC$8-8,FALSE)*$H$5)</f>
        <v/>
      </c>
      <c r="AD30" s="48" t="str">
        <f>IF($C30="","",VLOOKUP($D$3&amp;$C30,LDB_Quelle!$I$5:$AP$2632,Schl!AD$8-8,FALSE)*$H$5)</f>
        <v/>
      </c>
      <c r="AE30" s="50" t="str">
        <f>IF($C30="","",VLOOKUP($D$3&amp;$C30,LDB_Quelle!$I$5:$AP$2632,Schl!AE$8-8,FALSE)*$H$5)</f>
        <v/>
      </c>
      <c r="AF30" s="51" t="str">
        <f>IF($C30="","",VLOOKUP($D$3&amp;$C30,LDB_Quelle!$I$5:$AP$2632,Schl!AF$8-8,FALSE)*$H$5)</f>
        <v/>
      </c>
      <c r="AG30" s="48" t="str">
        <f>IF($C30="","",VLOOKUP($D$3&amp;$C30,LDB_Quelle!$I$5:$AP$2632,Schl!AG$8-8,FALSE)*$H$5)</f>
        <v/>
      </c>
      <c r="AH30" s="48" t="str">
        <f>IF($C30="","",VLOOKUP($D$3&amp;$C30,LDB_Quelle!$I$5:$AP$2632,Schl!AH$8-8,FALSE)*$H$5)</f>
        <v/>
      </c>
      <c r="AI30" s="48" t="str">
        <f>IF($C30="","",VLOOKUP($D$3&amp;$C30,LDB_Quelle!$I$5:$AP$2632,Schl!AI$8-8,FALSE)*$H$5)</f>
        <v/>
      </c>
      <c r="AJ30" s="50" t="str">
        <f>IF($C30="","",VLOOKUP($D$3&amp;$C30,LDB_Quelle!$I$5:$AP$2632,Schl!AJ$8-8,FALSE)*$H$5)</f>
        <v/>
      </c>
      <c r="AK30" s="50" t="str">
        <f t="shared" si="2"/>
        <v/>
      </c>
    </row>
    <row r="31" spans="1:37" ht="15.75" thickBot="1" x14ac:dyDescent="0.3">
      <c r="A31" s="1">
        <v>51540600</v>
      </c>
      <c r="B31" s="1" t="s">
        <v>35</v>
      </c>
      <c r="C31" s="61">
        <f ca="1">OFFSET(C26,$F$4-1,0,1,1)</f>
        <v>2017</v>
      </c>
      <c r="D31" s="62">
        <f t="shared" ref="D31:AJ31" ca="1" si="3">OFFSET(D26,$F$4-1,0,1,1)</f>
        <v>96686</v>
      </c>
      <c r="E31" s="63">
        <f t="shared" ca="1" si="3"/>
        <v>28093</v>
      </c>
      <c r="F31" s="59">
        <f t="shared" ca="1" si="3"/>
        <v>11234</v>
      </c>
      <c r="G31" s="59">
        <f t="shared" ca="1" si="3"/>
        <v>5959</v>
      </c>
      <c r="H31" s="59">
        <f t="shared" ca="1" si="3"/>
        <v>4241</v>
      </c>
      <c r="I31" s="59">
        <f t="shared" ca="1" si="3"/>
        <v>1301</v>
      </c>
      <c r="J31" s="59">
        <f t="shared" ca="1" si="3"/>
        <v>21</v>
      </c>
      <c r="K31" s="59">
        <f t="shared" ca="1" si="3"/>
        <v>461</v>
      </c>
      <c r="L31" s="59">
        <f t="shared" ca="1" si="3"/>
        <v>2415</v>
      </c>
      <c r="M31" s="59">
        <f t="shared" ca="1" si="3"/>
        <v>1631</v>
      </c>
      <c r="N31" s="59">
        <f t="shared" ca="1" si="3"/>
        <v>4472</v>
      </c>
      <c r="O31" s="59">
        <f t="shared" ca="1" si="3"/>
        <v>2793</v>
      </c>
      <c r="P31" s="60">
        <f t="shared" ca="1" si="3"/>
        <v>598</v>
      </c>
      <c r="Q31" s="63">
        <f t="shared" ca="1" si="3"/>
        <v>9182</v>
      </c>
      <c r="R31" s="59">
        <f t="shared" ca="1" si="3"/>
        <v>6263</v>
      </c>
      <c r="S31" s="59">
        <f t="shared" ca="1" si="3"/>
        <v>1592</v>
      </c>
      <c r="T31" s="59">
        <f t="shared" ca="1" si="3"/>
        <v>354</v>
      </c>
      <c r="U31" s="59">
        <f t="shared" ca="1" si="3"/>
        <v>894</v>
      </c>
      <c r="V31" s="59">
        <f t="shared" ca="1" si="3"/>
        <v>46</v>
      </c>
      <c r="W31" s="60">
        <f t="shared" ca="1" si="3"/>
        <v>33</v>
      </c>
      <c r="X31" s="63">
        <f t="shared" ca="1" si="3"/>
        <v>56814</v>
      </c>
      <c r="Y31" s="59">
        <f t="shared" ca="1" si="3"/>
        <v>31793</v>
      </c>
      <c r="Z31" s="59">
        <f t="shared" ca="1" si="3"/>
        <v>22460</v>
      </c>
      <c r="AA31" s="59">
        <f t="shared" ca="1" si="3"/>
        <v>1596</v>
      </c>
      <c r="AB31" s="59">
        <f t="shared" ca="1" si="3"/>
        <v>148</v>
      </c>
      <c r="AC31" s="59">
        <f t="shared" ca="1" si="3"/>
        <v>15</v>
      </c>
      <c r="AD31" s="59">
        <f t="shared" ca="1" si="3"/>
        <v>100</v>
      </c>
      <c r="AE31" s="60">
        <f t="shared" ca="1" si="3"/>
        <v>703</v>
      </c>
      <c r="AF31" s="63">
        <f t="shared" ca="1" si="3"/>
        <v>2600</v>
      </c>
      <c r="AG31" s="59">
        <f t="shared" ca="1" si="3"/>
        <v>1381</v>
      </c>
      <c r="AH31" s="59">
        <f t="shared" ca="1" si="3"/>
        <v>50</v>
      </c>
      <c r="AI31" s="59">
        <f t="shared" ca="1" si="3"/>
        <v>1169</v>
      </c>
      <c r="AJ31" s="60">
        <f t="shared" ca="1" si="3"/>
        <v>0</v>
      </c>
      <c r="AK31" s="60">
        <f t="shared" ca="1" si="2"/>
        <v>36793</v>
      </c>
    </row>
    <row r="32" spans="1:37" ht="15" x14ac:dyDescent="0.25">
      <c r="A32" s="1">
        <v>51540640</v>
      </c>
      <c r="B32" s="1" t="s">
        <v>36</v>
      </c>
      <c r="C32" s="65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3" ht="15" x14ac:dyDescent="0.25">
      <c r="A33" s="1">
        <v>51580000</v>
      </c>
      <c r="B33" s="1" t="s">
        <v>37</v>
      </c>
      <c r="E33" s="12" t="str">
        <f ca="1">C24</f>
        <v>Region Emscher-Lippe</v>
      </c>
      <c r="G33" t="str">
        <f ca="1">C14</f>
        <v>Region Münsterland</v>
      </c>
      <c r="J33" s="12" t="str">
        <f ca="1">E33</f>
        <v>Region Emscher-Lippe</v>
      </c>
      <c r="K33" s="12"/>
      <c r="L33" s="12" t="str">
        <f ca="1">G33</f>
        <v>Region Münsterland</v>
      </c>
      <c r="M33" s="12"/>
    </row>
    <row r="34" spans="1:13" ht="15" x14ac:dyDescent="0.25">
      <c r="A34" s="1">
        <v>51580040</v>
      </c>
      <c r="B34" s="1" t="s">
        <v>205</v>
      </c>
      <c r="E34" s="14">
        <f ca="1">$C$31</f>
        <v>2017</v>
      </c>
      <c r="F34" s="14">
        <f>$C$25</f>
        <v>2018</v>
      </c>
      <c r="G34" s="14">
        <f ca="1">$C$21</f>
        <v>2017</v>
      </c>
      <c r="H34" s="14">
        <f>$C$15</f>
        <v>2018</v>
      </c>
      <c r="J34">
        <f ca="1">E34</f>
        <v>2017</v>
      </c>
      <c r="K34">
        <f t="shared" ref="K34:M34" si="4">F34</f>
        <v>2018</v>
      </c>
      <c r="L34">
        <f t="shared" ca="1" si="4"/>
        <v>2017</v>
      </c>
      <c r="M34">
        <f t="shared" si="4"/>
        <v>2018</v>
      </c>
    </row>
    <row r="35" spans="1:13" ht="15" x14ac:dyDescent="0.25">
      <c r="A35" s="1">
        <v>51580080</v>
      </c>
      <c r="B35" s="1" t="s">
        <v>206</v>
      </c>
      <c r="D35" s="13" t="s">
        <v>1865</v>
      </c>
      <c r="E35" s="70">
        <f ca="1">$E$31</f>
        <v>28093</v>
      </c>
      <c r="F35" s="70">
        <f ca="1">$E$25</f>
        <v>28190</v>
      </c>
      <c r="G35" s="70">
        <f ca="1">$E$21</f>
        <v>68183</v>
      </c>
      <c r="H35" s="70">
        <f ca="1">$E$15</f>
        <v>68477</v>
      </c>
      <c r="J35">
        <f t="shared" ref="J35:M38" ca="1" si="5">E35*100/E$39</f>
        <v>29.055912955339966</v>
      </c>
      <c r="K35">
        <f t="shared" ca="1" si="5"/>
        <v>29.156237717973646</v>
      </c>
      <c r="L35">
        <f t="shared" ca="1" si="5"/>
        <v>11.45647805251803</v>
      </c>
      <c r="M35">
        <f t="shared" ca="1" si="5"/>
        <v>11.505858196854906</v>
      </c>
    </row>
    <row r="36" spans="1:13" ht="15" x14ac:dyDescent="0.25">
      <c r="A36" s="1">
        <v>51580120</v>
      </c>
      <c r="B36" s="1" t="s">
        <v>207</v>
      </c>
      <c r="D36" s="13" t="s">
        <v>5</v>
      </c>
      <c r="E36" s="70">
        <f ca="1">$Q$31</f>
        <v>9182</v>
      </c>
      <c r="F36" s="70">
        <f ca="1">$Q$25</f>
        <v>9079</v>
      </c>
      <c r="G36" s="70">
        <f ca="1">$Q$21</f>
        <v>33583</v>
      </c>
      <c r="H36" s="70">
        <f ca="1">$Q$15</f>
        <v>33332</v>
      </c>
      <c r="J36">
        <f t="shared" ca="1" si="5"/>
        <v>9.4967213453860957</v>
      </c>
      <c r="K36">
        <f t="shared" ca="1" si="5"/>
        <v>9.3901909273317745</v>
      </c>
      <c r="L36">
        <f t="shared" ca="1" si="5"/>
        <v>5.6427980939194953</v>
      </c>
      <c r="M36">
        <f t="shared" ca="1" si="5"/>
        <v>5.6006142999484165</v>
      </c>
    </row>
    <row r="37" spans="1:13" ht="15" x14ac:dyDescent="0.25">
      <c r="A37" s="1">
        <v>51580160</v>
      </c>
      <c r="B37" s="1" t="s">
        <v>208</v>
      </c>
      <c r="D37" s="13" t="s">
        <v>508</v>
      </c>
      <c r="E37" s="70">
        <f ca="1">$X$31</f>
        <v>56814</v>
      </c>
      <c r="F37" s="70">
        <f ca="1">$X$25</f>
        <v>57003</v>
      </c>
      <c r="G37" s="70">
        <f ca="1">$X$21</f>
        <v>483218</v>
      </c>
      <c r="H37" s="70">
        <f ca="1">$X$15</f>
        <v>483269</v>
      </c>
      <c r="J37">
        <f t="shared" ca="1" si="5"/>
        <v>58.761351178040258</v>
      </c>
      <c r="K37">
        <f t="shared" ca="1" si="5"/>
        <v>58.956829323790416</v>
      </c>
      <c r="L37">
        <f t="shared" ca="1" si="5"/>
        <v>81.192913359366074</v>
      </c>
      <c r="M37">
        <f t="shared" ca="1" si="5"/>
        <v>81.201346217501836</v>
      </c>
    </row>
    <row r="38" spans="1:13" ht="15" x14ac:dyDescent="0.25">
      <c r="A38" s="1">
        <v>51580200</v>
      </c>
      <c r="B38" s="1" t="s">
        <v>209</v>
      </c>
      <c r="D38" s="13" t="s">
        <v>509</v>
      </c>
      <c r="E38" s="70">
        <f ca="1">$AF$31</f>
        <v>2600</v>
      </c>
      <c r="F38" s="70">
        <f ca="1">$AF$25</f>
        <v>2416</v>
      </c>
      <c r="G38" s="70">
        <f ca="1">$AF$21</f>
        <v>10164</v>
      </c>
      <c r="H38" s="70">
        <f ca="1">$AF$15</f>
        <v>10070</v>
      </c>
      <c r="J38">
        <f t="shared" ca="1" si="5"/>
        <v>2.6891173489440043</v>
      </c>
      <c r="K38">
        <f t="shared" ca="1" si="5"/>
        <v>2.4988105827110441</v>
      </c>
      <c r="L38">
        <f t="shared" ca="1" si="5"/>
        <v>1.7078104941964016</v>
      </c>
      <c r="M38">
        <f t="shared" ca="1" si="5"/>
        <v>1.6920132605448384</v>
      </c>
    </row>
    <row r="39" spans="1:13" ht="15" x14ac:dyDescent="0.25">
      <c r="A39" s="1">
        <v>51580240</v>
      </c>
      <c r="B39" s="1" t="s">
        <v>210</v>
      </c>
      <c r="D39" s="15" t="s">
        <v>464</v>
      </c>
      <c r="E39" s="69">
        <f ca="1">$D$31</f>
        <v>96686</v>
      </c>
      <c r="F39" s="69">
        <f ca="1">$D$25</f>
        <v>96686</v>
      </c>
      <c r="G39" s="69">
        <f ca="1">$D$21</f>
        <v>595148</v>
      </c>
      <c r="H39" s="69">
        <f ca="1">$D$15</f>
        <v>595149</v>
      </c>
    </row>
    <row r="40" spans="1:13" ht="15" x14ac:dyDescent="0.25">
      <c r="A40" s="1">
        <v>51580260</v>
      </c>
      <c r="B40" s="1" t="s">
        <v>211</v>
      </c>
    </row>
    <row r="41" spans="1:13" ht="15" x14ac:dyDescent="0.25">
      <c r="A41" s="1">
        <v>51580280</v>
      </c>
      <c r="B41" s="1" t="s">
        <v>212</v>
      </c>
    </row>
    <row r="42" spans="1:13" ht="15" x14ac:dyDescent="0.25">
      <c r="A42" s="1">
        <v>51580320</v>
      </c>
      <c r="B42" s="1" t="s">
        <v>213</v>
      </c>
    </row>
    <row r="43" spans="1:13" ht="15" x14ac:dyDescent="0.25">
      <c r="A43" s="1">
        <v>51580360</v>
      </c>
      <c r="B43" s="1" t="s">
        <v>214</v>
      </c>
    </row>
    <row r="44" spans="1:13" ht="15" x14ac:dyDescent="0.25">
      <c r="A44" s="1">
        <v>51620000</v>
      </c>
      <c r="B44" s="1" t="s">
        <v>38</v>
      </c>
    </row>
    <row r="45" spans="1:13" ht="15" x14ac:dyDescent="0.25">
      <c r="A45" s="1">
        <v>51620040</v>
      </c>
      <c r="B45" s="1" t="s">
        <v>215</v>
      </c>
    </row>
    <row r="46" spans="1:13" ht="15" x14ac:dyDescent="0.25">
      <c r="A46" s="1">
        <v>51620080</v>
      </c>
      <c r="B46" s="1" t="s">
        <v>216</v>
      </c>
    </row>
    <row r="47" spans="1:13" ht="15" x14ac:dyDescent="0.25">
      <c r="A47" s="1">
        <v>51620120</v>
      </c>
      <c r="B47" s="1" t="s">
        <v>39</v>
      </c>
      <c r="C47" t="s">
        <v>1866</v>
      </c>
    </row>
    <row r="48" spans="1:13" ht="15" x14ac:dyDescent="0.25">
      <c r="A48" s="1">
        <v>51620160</v>
      </c>
      <c r="B48" s="1" t="s">
        <v>217</v>
      </c>
      <c r="C48" t="s">
        <v>1867</v>
      </c>
    </row>
    <row r="49" spans="1:3" ht="15" x14ac:dyDescent="0.25">
      <c r="A49" s="1">
        <v>51620200</v>
      </c>
      <c r="B49" s="1" t="s">
        <v>218</v>
      </c>
      <c r="C49" t="s">
        <v>1871</v>
      </c>
    </row>
    <row r="50" spans="1:3" ht="15" x14ac:dyDescent="0.25">
      <c r="A50" s="1">
        <v>51620220</v>
      </c>
      <c r="B50" s="1" t="s">
        <v>219</v>
      </c>
      <c r="C50" t="s">
        <v>1873</v>
      </c>
    </row>
    <row r="51" spans="1:3" ht="15" x14ac:dyDescent="0.25">
      <c r="A51" s="1">
        <v>51620240</v>
      </c>
      <c r="B51" s="1" t="s">
        <v>220</v>
      </c>
      <c r="C51" t="s">
        <v>1874</v>
      </c>
    </row>
    <row r="52" spans="1:3" ht="15" x14ac:dyDescent="0.25">
      <c r="A52" s="1">
        <v>51620280</v>
      </c>
      <c r="B52" s="1" t="s">
        <v>40</v>
      </c>
      <c r="C52" t="s">
        <v>1880</v>
      </c>
    </row>
    <row r="53" spans="1:3" ht="15" x14ac:dyDescent="0.25">
      <c r="A53" s="1">
        <v>51660000</v>
      </c>
      <c r="B53" s="1" t="s">
        <v>41</v>
      </c>
      <c r="C53" t="s">
        <v>1872</v>
      </c>
    </row>
    <row r="54" spans="1:3" ht="15" x14ac:dyDescent="0.25">
      <c r="A54" s="1">
        <v>51660040</v>
      </c>
      <c r="B54" s="1" t="s">
        <v>42</v>
      </c>
      <c r="C54" t="s">
        <v>1868</v>
      </c>
    </row>
    <row r="55" spans="1:3" ht="15" x14ac:dyDescent="0.25">
      <c r="A55" s="1">
        <v>51660080</v>
      </c>
      <c r="B55" s="1" t="s">
        <v>43</v>
      </c>
      <c r="C55" t="s">
        <v>1869</v>
      </c>
    </row>
    <row r="56" spans="1:3" ht="15" x14ac:dyDescent="0.25">
      <c r="A56" s="1">
        <v>51660120</v>
      </c>
      <c r="B56" s="1" t="s">
        <v>221</v>
      </c>
      <c r="C56" t="s">
        <v>1870</v>
      </c>
    </row>
    <row r="57" spans="1:3" ht="15" x14ac:dyDescent="0.25">
      <c r="A57" s="1">
        <v>51660160</v>
      </c>
      <c r="B57" s="1" t="s">
        <v>222</v>
      </c>
      <c r="C57" t="s">
        <v>1875</v>
      </c>
    </row>
    <row r="58" spans="1:3" ht="15" x14ac:dyDescent="0.25">
      <c r="A58" s="1">
        <v>51660200</v>
      </c>
      <c r="B58" s="1" t="s">
        <v>44</v>
      </c>
      <c r="C58" t="s">
        <v>1881</v>
      </c>
    </row>
    <row r="59" spans="1:3" ht="15" x14ac:dyDescent="0.25">
      <c r="A59" s="1">
        <v>51660240</v>
      </c>
      <c r="B59" s="1" t="s">
        <v>45</v>
      </c>
      <c r="C59" t="s">
        <v>1876</v>
      </c>
    </row>
    <row r="60" spans="1:3" ht="15" x14ac:dyDescent="0.25">
      <c r="A60" s="1">
        <v>51660280</v>
      </c>
      <c r="B60" s="1" t="s">
        <v>223</v>
      </c>
      <c r="C60" t="s">
        <v>1877</v>
      </c>
    </row>
    <row r="61" spans="1:3" ht="15" x14ac:dyDescent="0.25">
      <c r="A61" s="1">
        <v>51660320</v>
      </c>
      <c r="B61" s="1" t="s">
        <v>224</v>
      </c>
      <c r="C61" t="s">
        <v>1878</v>
      </c>
    </row>
    <row r="62" spans="1:3" ht="15" x14ac:dyDescent="0.25">
      <c r="A62" s="1">
        <v>51660360</v>
      </c>
      <c r="B62" s="1" t="s">
        <v>225</v>
      </c>
      <c r="C62" t="s">
        <v>1879</v>
      </c>
    </row>
    <row r="63" spans="1:3" ht="15" x14ac:dyDescent="0.25">
      <c r="A63" s="1">
        <v>51700000</v>
      </c>
      <c r="B63" s="1" t="s">
        <v>46</v>
      </c>
      <c r="C63" t="s">
        <v>1882</v>
      </c>
    </row>
    <row r="64" spans="1:3" ht="15" x14ac:dyDescent="0.25">
      <c r="A64" s="1">
        <v>51700040</v>
      </c>
      <c r="B64" s="1" t="s">
        <v>47</v>
      </c>
    </row>
    <row r="65" spans="1:2" ht="15" x14ac:dyDescent="0.25">
      <c r="A65" s="1">
        <v>51700080</v>
      </c>
      <c r="B65" s="1" t="s">
        <v>226</v>
      </c>
    </row>
    <row r="66" spans="1:2" ht="15" x14ac:dyDescent="0.25">
      <c r="A66" s="1">
        <v>51700120</v>
      </c>
      <c r="B66" s="1" t="s">
        <v>227</v>
      </c>
    </row>
    <row r="67" spans="1:2" ht="15" x14ac:dyDescent="0.25">
      <c r="A67" s="1">
        <v>51700160</v>
      </c>
      <c r="B67" s="1" t="s">
        <v>48</v>
      </c>
    </row>
    <row r="68" spans="1:2" ht="15" x14ac:dyDescent="0.25">
      <c r="A68" s="1">
        <v>51700200</v>
      </c>
      <c r="B68" s="1" t="s">
        <v>228</v>
      </c>
    </row>
    <row r="69" spans="1:2" ht="15" x14ac:dyDescent="0.25">
      <c r="A69" s="1">
        <v>51700240</v>
      </c>
      <c r="B69" s="1" t="s">
        <v>229</v>
      </c>
    </row>
    <row r="70" spans="1:2" ht="15" x14ac:dyDescent="0.25">
      <c r="A70" s="1">
        <v>51700280</v>
      </c>
      <c r="B70" s="1" t="s">
        <v>230</v>
      </c>
    </row>
    <row r="71" spans="1:2" ht="15" x14ac:dyDescent="0.25">
      <c r="A71" s="1">
        <v>51700320</v>
      </c>
      <c r="B71" s="1" t="s">
        <v>231</v>
      </c>
    </row>
    <row r="72" spans="1:2" ht="15" x14ac:dyDescent="0.25">
      <c r="A72" s="1">
        <v>51700360</v>
      </c>
      <c r="B72" s="1" t="s">
        <v>49</v>
      </c>
    </row>
    <row r="73" spans="1:2" ht="15" x14ac:dyDescent="0.25">
      <c r="A73" s="1">
        <v>51700400</v>
      </c>
      <c r="B73" s="1" t="s">
        <v>50</v>
      </c>
    </row>
    <row r="74" spans="1:2" ht="15" x14ac:dyDescent="0.25">
      <c r="A74" s="1">
        <v>51700440</v>
      </c>
      <c r="B74" s="1" t="s">
        <v>232</v>
      </c>
    </row>
    <row r="75" spans="1:2" ht="15" x14ac:dyDescent="0.25">
      <c r="A75" s="1">
        <v>51700480</v>
      </c>
      <c r="B75" s="1" t="s">
        <v>233</v>
      </c>
    </row>
    <row r="76" spans="1:2" ht="15" x14ac:dyDescent="0.25">
      <c r="A76" s="1">
        <v>51700520</v>
      </c>
      <c r="B76" s="1" t="s">
        <v>234</v>
      </c>
    </row>
    <row r="77" spans="1:2" ht="15" x14ac:dyDescent="0.25">
      <c r="A77" s="1">
        <v>53000000</v>
      </c>
      <c r="B77" s="1" t="s">
        <v>51</v>
      </c>
    </row>
    <row r="78" spans="1:2" ht="15" x14ac:dyDescent="0.25">
      <c r="A78" s="1">
        <v>53140000</v>
      </c>
      <c r="B78" s="1" t="s">
        <v>52</v>
      </c>
    </row>
    <row r="79" spans="1:2" ht="15" x14ac:dyDescent="0.25">
      <c r="A79" s="1">
        <v>53150000</v>
      </c>
      <c r="B79" s="1" t="s">
        <v>53</v>
      </c>
    </row>
    <row r="80" spans="1:2" ht="15" x14ac:dyDescent="0.25">
      <c r="A80" s="1">
        <v>53160000</v>
      </c>
      <c r="B80" s="1" t="s">
        <v>54</v>
      </c>
    </row>
    <row r="81" spans="1:2" ht="15" x14ac:dyDescent="0.25">
      <c r="A81" s="1">
        <v>53340000</v>
      </c>
      <c r="B81" s="2" t="s">
        <v>448</v>
      </c>
    </row>
    <row r="82" spans="1:2" ht="15" x14ac:dyDescent="0.25">
      <c r="A82" s="1">
        <v>53340020</v>
      </c>
      <c r="B82" s="1" t="s">
        <v>438</v>
      </c>
    </row>
    <row r="83" spans="1:2" ht="15" x14ac:dyDescent="0.25">
      <c r="A83" s="1">
        <v>53340040</v>
      </c>
      <c r="B83" s="1" t="s">
        <v>439</v>
      </c>
    </row>
    <row r="84" spans="1:2" ht="15" x14ac:dyDescent="0.25">
      <c r="A84" s="1">
        <v>53340080</v>
      </c>
      <c r="B84" s="1" t="s">
        <v>440</v>
      </c>
    </row>
    <row r="85" spans="1:2" ht="15" x14ac:dyDescent="0.25">
      <c r="A85" s="1">
        <v>53340120</v>
      </c>
      <c r="B85" s="1" t="s">
        <v>441</v>
      </c>
    </row>
    <row r="86" spans="1:2" ht="15" x14ac:dyDescent="0.25">
      <c r="A86" s="1">
        <v>53340160</v>
      </c>
      <c r="B86" s="1" t="s">
        <v>442</v>
      </c>
    </row>
    <row r="87" spans="1:2" ht="15" x14ac:dyDescent="0.25">
      <c r="A87" s="1">
        <v>53340200</v>
      </c>
      <c r="B87" s="1" t="s">
        <v>443</v>
      </c>
    </row>
    <row r="88" spans="1:2" ht="15" x14ac:dyDescent="0.25">
      <c r="A88" s="1">
        <v>53340240</v>
      </c>
      <c r="B88" s="1" t="s">
        <v>444</v>
      </c>
    </row>
    <row r="89" spans="1:2" ht="15" x14ac:dyDescent="0.25">
      <c r="A89" s="1">
        <v>53340280</v>
      </c>
      <c r="B89" s="1" t="s">
        <v>445</v>
      </c>
    </row>
    <row r="90" spans="1:2" ht="15" x14ac:dyDescent="0.25">
      <c r="A90" s="1">
        <v>53340320</v>
      </c>
      <c r="B90" s="1" t="s">
        <v>446</v>
      </c>
    </row>
    <row r="91" spans="1:2" ht="15" x14ac:dyDescent="0.25">
      <c r="A91" s="1">
        <v>53340360</v>
      </c>
      <c r="B91" s="1" t="s">
        <v>447</v>
      </c>
    </row>
    <row r="92" spans="1:2" ht="15" x14ac:dyDescent="0.25">
      <c r="A92" s="1">
        <v>53580000</v>
      </c>
      <c r="B92" s="1" t="s">
        <v>55</v>
      </c>
    </row>
    <row r="93" spans="1:2" ht="15" x14ac:dyDescent="0.25">
      <c r="A93" s="1">
        <v>53580040</v>
      </c>
      <c r="B93" s="1" t="s">
        <v>56</v>
      </c>
    </row>
    <row r="94" spans="1:2" ht="15" x14ac:dyDescent="0.25">
      <c r="A94" s="1">
        <v>53580080</v>
      </c>
      <c r="B94" s="1" t="s">
        <v>235</v>
      </c>
    </row>
    <row r="95" spans="1:2" ht="15" x14ac:dyDescent="0.25">
      <c r="A95" s="1">
        <v>53580120</v>
      </c>
      <c r="B95" s="1" t="s">
        <v>236</v>
      </c>
    </row>
    <row r="96" spans="1:2" ht="15" x14ac:dyDescent="0.25">
      <c r="A96" s="1">
        <v>53580160</v>
      </c>
      <c r="B96" s="1" t="s">
        <v>57</v>
      </c>
    </row>
    <row r="97" spans="1:2" ht="15" x14ac:dyDescent="0.25">
      <c r="A97" s="1">
        <v>53580200</v>
      </c>
      <c r="B97" s="1" t="s">
        <v>58</v>
      </c>
    </row>
    <row r="98" spans="1:2" ht="15" x14ac:dyDescent="0.25">
      <c r="A98" s="1">
        <v>53580240</v>
      </c>
      <c r="B98" s="1" t="s">
        <v>237</v>
      </c>
    </row>
    <row r="99" spans="1:2" ht="15" x14ac:dyDescent="0.25">
      <c r="A99" s="1">
        <v>53580280</v>
      </c>
      <c r="B99" s="1" t="s">
        <v>59</v>
      </c>
    </row>
    <row r="100" spans="1:2" ht="15" x14ac:dyDescent="0.25">
      <c r="A100" s="1">
        <v>53580320</v>
      </c>
      <c r="B100" s="1" t="s">
        <v>60</v>
      </c>
    </row>
    <row r="101" spans="1:2" ht="15" x14ac:dyDescent="0.25">
      <c r="A101" s="1">
        <v>53580360</v>
      </c>
      <c r="B101" s="1" t="s">
        <v>238</v>
      </c>
    </row>
    <row r="102" spans="1:2" ht="15" x14ac:dyDescent="0.25">
      <c r="A102" s="1">
        <v>53580400</v>
      </c>
      <c r="B102" s="1" t="s">
        <v>61</v>
      </c>
    </row>
    <row r="103" spans="1:2" ht="15" x14ac:dyDescent="0.25">
      <c r="A103" s="1">
        <v>53580440</v>
      </c>
      <c r="B103" s="1" t="s">
        <v>239</v>
      </c>
    </row>
    <row r="104" spans="1:2" ht="15" x14ac:dyDescent="0.25">
      <c r="A104" s="1">
        <v>53580480</v>
      </c>
      <c r="B104" s="1" t="s">
        <v>62</v>
      </c>
    </row>
    <row r="105" spans="1:2" ht="15" x14ac:dyDescent="0.25">
      <c r="A105" s="1">
        <v>53580520</v>
      </c>
      <c r="B105" s="1" t="s">
        <v>63</v>
      </c>
    </row>
    <row r="106" spans="1:2" ht="15" x14ac:dyDescent="0.25">
      <c r="A106" s="1">
        <v>53580560</v>
      </c>
      <c r="B106" s="1" t="s">
        <v>64</v>
      </c>
    </row>
    <row r="107" spans="1:2" ht="15" x14ac:dyDescent="0.25">
      <c r="A107" s="1">
        <v>53580600</v>
      </c>
      <c r="B107" s="1" t="s">
        <v>65</v>
      </c>
    </row>
    <row r="108" spans="1:2" ht="15" x14ac:dyDescent="0.25">
      <c r="A108" s="1">
        <v>53620000</v>
      </c>
      <c r="B108" s="1" t="s">
        <v>66</v>
      </c>
    </row>
    <row r="109" spans="1:2" ht="15" x14ac:dyDescent="0.25">
      <c r="A109" s="1">
        <v>53620040</v>
      </c>
      <c r="B109" s="1" t="s">
        <v>240</v>
      </c>
    </row>
    <row r="110" spans="1:2" ht="15" x14ac:dyDescent="0.25">
      <c r="A110" s="1">
        <v>53620080</v>
      </c>
      <c r="B110" s="1" t="s">
        <v>241</v>
      </c>
    </row>
    <row r="111" spans="1:2" ht="15" x14ac:dyDescent="0.25">
      <c r="A111" s="1">
        <v>53620120</v>
      </c>
      <c r="B111" s="1" t="s">
        <v>242</v>
      </c>
    </row>
    <row r="112" spans="1:2" ht="15" x14ac:dyDescent="0.25">
      <c r="A112" s="1">
        <v>53620160</v>
      </c>
      <c r="B112" s="1" t="s">
        <v>243</v>
      </c>
    </row>
    <row r="113" spans="1:2" ht="15" x14ac:dyDescent="0.25">
      <c r="A113" s="1">
        <v>53620200</v>
      </c>
      <c r="B113" s="1" t="s">
        <v>244</v>
      </c>
    </row>
    <row r="114" spans="1:2" ht="15" x14ac:dyDescent="0.25">
      <c r="A114" s="1">
        <v>53620240</v>
      </c>
      <c r="B114" s="1" t="s">
        <v>245</v>
      </c>
    </row>
    <row r="115" spans="1:2" ht="15" x14ac:dyDescent="0.25">
      <c r="A115" s="1">
        <v>53620280</v>
      </c>
      <c r="B115" s="1" t="s">
        <v>246</v>
      </c>
    </row>
    <row r="116" spans="1:2" ht="15" x14ac:dyDescent="0.25">
      <c r="A116" s="1">
        <v>53620320</v>
      </c>
      <c r="B116" s="1" t="s">
        <v>247</v>
      </c>
    </row>
    <row r="117" spans="1:2" ht="15" x14ac:dyDescent="0.25">
      <c r="A117" s="1">
        <v>53620360</v>
      </c>
      <c r="B117" s="1" t="s">
        <v>248</v>
      </c>
    </row>
    <row r="118" spans="1:2" ht="15" x14ac:dyDescent="0.25">
      <c r="A118" s="1">
        <v>53620400</v>
      </c>
      <c r="B118" s="1" t="s">
        <v>249</v>
      </c>
    </row>
    <row r="119" spans="1:2" ht="15" x14ac:dyDescent="0.25">
      <c r="A119" s="1">
        <v>53660000</v>
      </c>
      <c r="B119" s="1" t="s">
        <v>67</v>
      </c>
    </row>
    <row r="120" spans="1:2" ht="15" x14ac:dyDescent="0.25">
      <c r="A120" s="1">
        <v>53660040</v>
      </c>
      <c r="B120" s="1" t="s">
        <v>250</v>
      </c>
    </row>
    <row r="121" spans="1:2" ht="15" x14ac:dyDescent="0.25">
      <c r="A121" s="1">
        <v>53660080</v>
      </c>
      <c r="B121" s="1" t="s">
        <v>68</v>
      </c>
    </row>
    <row r="122" spans="1:2" ht="15" x14ac:dyDescent="0.25">
      <c r="A122" s="1">
        <v>53660120</v>
      </c>
      <c r="B122" s="1" t="s">
        <v>69</v>
      </c>
    </row>
    <row r="123" spans="1:2" ht="15" x14ac:dyDescent="0.25">
      <c r="A123" s="1">
        <v>53660160</v>
      </c>
      <c r="B123" s="1" t="s">
        <v>251</v>
      </c>
    </row>
    <row r="124" spans="1:2" ht="15" x14ac:dyDescent="0.25">
      <c r="A124" s="1">
        <v>53660200</v>
      </c>
      <c r="B124" s="1" t="s">
        <v>70</v>
      </c>
    </row>
    <row r="125" spans="1:2" ht="15" x14ac:dyDescent="0.25">
      <c r="A125" s="1">
        <v>53660240</v>
      </c>
      <c r="B125" s="1" t="s">
        <v>71</v>
      </c>
    </row>
    <row r="126" spans="1:2" ht="15" x14ac:dyDescent="0.25">
      <c r="A126" s="1">
        <v>53660280</v>
      </c>
      <c r="B126" s="1" t="s">
        <v>252</v>
      </c>
    </row>
    <row r="127" spans="1:2" ht="15" x14ac:dyDescent="0.25">
      <c r="A127" s="1">
        <v>53660320</v>
      </c>
      <c r="B127" s="1" t="s">
        <v>72</v>
      </c>
    </row>
    <row r="128" spans="1:2" ht="15" x14ac:dyDescent="0.25">
      <c r="A128" s="1">
        <v>53660360</v>
      </c>
      <c r="B128" s="1" t="s">
        <v>253</v>
      </c>
    </row>
    <row r="129" spans="1:2" ht="15" x14ac:dyDescent="0.25">
      <c r="A129" s="1">
        <v>53660400</v>
      </c>
      <c r="B129" s="1" t="s">
        <v>73</v>
      </c>
    </row>
    <row r="130" spans="1:2" ht="15" x14ac:dyDescent="0.25">
      <c r="A130" s="1">
        <v>53660440</v>
      </c>
      <c r="B130" s="1" t="s">
        <v>254</v>
      </c>
    </row>
    <row r="131" spans="1:2" ht="15" x14ac:dyDescent="0.25">
      <c r="A131" s="1">
        <v>53700000</v>
      </c>
      <c r="B131" s="1" t="s">
        <v>74</v>
      </c>
    </row>
    <row r="132" spans="1:2" ht="15" x14ac:dyDescent="0.25">
      <c r="A132" s="1">
        <v>53700040</v>
      </c>
      <c r="B132" s="1" t="s">
        <v>255</v>
      </c>
    </row>
    <row r="133" spans="1:2" ht="15" x14ac:dyDescent="0.25">
      <c r="A133" s="1">
        <v>53700080</v>
      </c>
      <c r="B133" s="1" t="s">
        <v>75</v>
      </c>
    </row>
    <row r="134" spans="1:2" ht="15" x14ac:dyDescent="0.25">
      <c r="A134" s="1">
        <v>53700120</v>
      </c>
      <c r="B134" s="1" t="s">
        <v>256</v>
      </c>
    </row>
    <row r="135" spans="1:2" ht="15" x14ac:dyDescent="0.25">
      <c r="A135" s="1">
        <v>53700160</v>
      </c>
      <c r="B135" s="1" t="s">
        <v>257</v>
      </c>
    </row>
    <row r="136" spans="1:2" ht="15" x14ac:dyDescent="0.25">
      <c r="A136" s="1">
        <v>53700200</v>
      </c>
      <c r="B136" s="1" t="s">
        <v>258</v>
      </c>
    </row>
    <row r="137" spans="1:2" ht="15" x14ac:dyDescent="0.25">
      <c r="A137" s="1">
        <v>53700240</v>
      </c>
      <c r="B137" s="1" t="s">
        <v>76</v>
      </c>
    </row>
    <row r="138" spans="1:2" ht="15" x14ac:dyDescent="0.25">
      <c r="A138" s="1">
        <v>53700280</v>
      </c>
      <c r="B138" s="1" t="s">
        <v>259</v>
      </c>
    </row>
    <row r="139" spans="1:2" ht="15" x14ac:dyDescent="0.25">
      <c r="A139" s="1">
        <v>53700320</v>
      </c>
      <c r="B139" s="1" t="s">
        <v>77</v>
      </c>
    </row>
    <row r="140" spans="1:2" ht="15" x14ac:dyDescent="0.25">
      <c r="A140" s="1">
        <v>53700360</v>
      </c>
      <c r="B140" s="1" t="s">
        <v>260</v>
      </c>
    </row>
    <row r="141" spans="1:2" ht="15" x14ac:dyDescent="0.25">
      <c r="A141" s="1">
        <v>53700400</v>
      </c>
      <c r="B141" s="1" t="s">
        <v>261</v>
      </c>
    </row>
    <row r="142" spans="1:2" ht="15" x14ac:dyDescent="0.25">
      <c r="A142" s="1">
        <v>53740000</v>
      </c>
      <c r="B142" s="1" t="s">
        <v>78</v>
      </c>
    </row>
    <row r="143" spans="1:2" ht="15" x14ac:dyDescent="0.25">
      <c r="A143" s="1">
        <v>53740040</v>
      </c>
      <c r="B143" s="1" t="s">
        <v>262</v>
      </c>
    </row>
    <row r="144" spans="1:2" ht="15" x14ac:dyDescent="0.25">
      <c r="A144" s="1">
        <v>53740080</v>
      </c>
      <c r="B144" s="1" t="s">
        <v>79</v>
      </c>
    </row>
    <row r="145" spans="1:2" ht="15" x14ac:dyDescent="0.25">
      <c r="A145" s="1">
        <v>53740120</v>
      </c>
      <c r="B145" s="1" t="s">
        <v>263</v>
      </c>
    </row>
    <row r="146" spans="1:2" ht="15" x14ac:dyDescent="0.25">
      <c r="A146" s="1">
        <v>53740160</v>
      </c>
      <c r="B146" s="1" t="s">
        <v>264</v>
      </c>
    </row>
    <row r="147" spans="1:2" ht="15" x14ac:dyDescent="0.25">
      <c r="A147" s="1">
        <v>53740200</v>
      </c>
      <c r="B147" s="1" t="s">
        <v>80</v>
      </c>
    </row>
    <row r="148" spans="1:2" ht="15" x14ac:dyDescent="0.25">
      <c r="A148" s="1">
        <v>53740240</v>
      </c>
      <c r="B148" s="1" t="s">
        <v>81</v>
      </c>
    </row>
    <row r="149" spans="1:2" ht="15" x14ac:dyDescent="0.25">
      <c r="A149" s="1">
        <v>53740280</v>
      </c>
      <c r="B149" s="1" t="s">
        <v>82</v>
      </c>
    </row>
    <row r="150" spans="1:2" ht="15" x14ac:dyDescent="0.25">
      <c r="A150" s="1">
        <v>53740320</v>
      </c>
      <c r="B150" s="1" t="s">
        <v>83</v>
      </c>
    </row>
    <row r="151" spans="1:2" ht="15" x14ac:dyDescent="0.25">
      <c r="A151" s="1">
        <v>53740360</v>
      </c>
      <c r="B151" s="1" t="s">
        <v>265</v>
      </c>
    </row>
    <row r="152" spans="1:2" ht="15" x14ac:dyDescent="0.25">
      <c r="A152" s="1">
        <v>53740400</v>
      </c>
      <c r="B152" s="1" t="s">
        <v>84</v>
      </c>
    </row>
    <row r="153" spans="1:2" ht="15" x14ac:dyDescent="0.25">
      <c r="A153" s="1">
        <v>53740440</v>
      </c>
      <c r="B153" s="1" t="s">
        <v>266</v>
      </c>
    </row>
    <row r="154" spans="1:2" ht="15" x14ac:dyDescent="0.25">
      <c r="A154" s="1">
        <v>53740480</v>
      </c>
      <c r="B154" s="1" t="s">
        <v>267</v>
      </c>
    </row>
    <row r="155" spans="1:2" ht="15" x14ac:dyDescent="0.25">
      <c r="A155" s="1">
        <v>53740520</v>
      </c>
      <c r="B155" s="1" t="s">
        <v>268</v>
      </c>
    </row>
    <row r="156" spans="1:2" ht="15" x14ac:dyDescent="0.25">
      <c r="A156" s="1">
        <v>53780000</v>
      </c>
      <c r="B156" s="1" t="s">
        <v>85</v>
      </c>
    </row>
    <row r="157" spans="1:2" ht="15" x14ac:dyDescent="0.25">
      <c r="A157" s="1">
        <v>53780040</v>
      </c>
      <c r="B157" s="1" t="s">
        <v>269</v>
      </c>
    </row>
    <row r="158" spans="1:2" ht="15" x14ac:dyDescent="0.25">
      <c r="A158" s="1">
        <v>53780080</v>
      </c>
      <c r="B158" s="1" t="s">
        <v>270</v>
      </c>
    </row>
    <row r="159" spans="1:2" ht="15" x14ac:dyDescent="0.25">
      <c r="A159" s="1">
        <v>53780120</v>
      </c>
      <c r="B159" s="1" t="s">
        <v>86</v>
      </c>
    </row>
    <row r="160" spans="1:2" ht="15" x14ac:dyDescent="0.25">
      <c r="A160" s="1">
        <v>53780160</v>
      </c>
      <c r="B160" s="1" t="s">
        <v>271</v>
      </c>
    </row>
    <row r="161" spans="1:2" ht="15" x14ac:dyDescent="0.25">
      <c r="A161" s="1">
        <v>53780200</v>
      </c>
      <c r="B161" s="1" t="s">
        <v>87</v>
      </c>
    </row>
    <row r="162" spans="1:2" ht="15" x14ac:dyDescent="0.25">
      <c r="A162" s="1">
        <v>53780240</v>
      </c>
      <c r="B162" s="1" t="s">
        <v>272</v>
      </c>
    </row>
    <row r="163" spans="1:2" ht="15" x14ac:dyDescent="0.25">
      <c r="A163" s="1">
        <v>53780280</v>
      </c>
      <c r="B163" s="1" t="s">
        <v>273</v>
      </c>
    </row>
    <row r="164" spans="1:2" ht="15" x14ac:dyDescent="0.25">
      <c r="A164" s="1">
        <v>53780320</v>
      </c>
      <c r="B164" s="1" t="s">
        <v>274</v>
      </c>
    </row>
    <row r="165" spans="1:2" ht="15" x14ac:dyDescent="0.25">
      <c r="A165" s="1">
        <v>53820000</v>
      </c>
      <c r="B165" s="1" t="s">
        <v>88</v>
      </c>
    </row>
    <row r="166" spans="1:2" ht="15" x14ac:dyDescent="0.25">
      <c r="A166" s="1">
        <v>53820040</v>
      </c>
      <c r="B166" s="1" t="s">
        <v>89</v>
      </c>
    </row>
    <row r="167" spans="1:2" ht="15" x14ac:dyDescent="0.25">
      <c r="A167" s="1">
        <v>53820080</v>
      </c>
      <c r="B167" s="1" t="s">
        <v>275</v>
      </c>
    </row>
    <row r="168" spans="1:2" ht="15" x14ac:dyDescent="0.25">
      <c r="A168" s="1">
        <v>53820120</v>
      </c>
      <c r="B168" s="1" t="s">
        <v>276</v>
      </c>
    </row>
    <row r="169" spans="1:2" ht="15" x14ac:dyDescent="0.25">
      <c r="A169" s="1">
        <v>53820160</v>
      </c>
      <c r="B169" s="1" t="s">
        <v>90</v>
      </c>
    </row>
    <row r="170" spans="1:2" ht="15" x14ac:dyDescent="0.25">
      <c r="A170" s="1">
        <v>53820200</v>
      </c>
      <c r="B170" s="1" t="s">
        <v>277</v>
      </c>
    </row>
    <row r="171" spans="1:2" ht="15" x14ac:dyDescent="0.25">
      <c r="A171" s="1">
        <v>53820240</v>
      </c>
      <c r="B171" s="1" t="s">
        <v>278</v>
      </c>
    </row>
    <row r="172" spans="1:2" ht="15" x14ac:dyDescent="0.25">
      <c r="A172" s="1">
        <v>53820280</v>
      </c>
      <c r="B172" s="1" t="s">
        <v>279</v>
      </c>
    </row>
    <row r="173" spans="1:2" ht="15" x14ac:dyDescent="0.25">
      <c r="A173" s="1">
        <v>53820320</v>
      </c>
      <c r="B173" s="1" t="s">
        <v>280</v>
      </c>
    </row>
    <row r="174" spans="1:2" ht="15" x14ac:dyDescent="0.25">
      <c r="A174" s="1">
        <v>53820360</v>
      </c>
      <c r="B174" s="1" t="s">
        <v>91</v>
      </c>
    </row>
    <row r="175" spans="1:2" ht="15" x14ac:dyDescent="0.25">
      <c r="A175" s="1">
        <v>53820400</v>
      </c>
      <c r="B175" s="1" t="s">
        <v>92</v>
      </c>
    </row>
    <row r="176" spans="1:2" ht="15" x14ac:dyDescent="0.25">
      <c r="A176" s="1">
        <v>53820440</v>
      </c>
      <c r="B176" s="1" t="s">
        <v>281</v>
      </c>
    </row>
    <row r="177" spans="1:2" ht="15" x14ac:dyDescent="0.25">
      <c r="A177" s="1">
        <v>53820480</v>
      </c>
      <c r="B177" s="1" t="s">
        <v>282</v>
      </c>
    </row>
    <row r="178" spans="1:2" ht="15" x14ac:dyDescent="0.25">
      <c r="A178" s="1">
        <v>53820520</v>
      </c>
      <c r="B178" s="1" t="s">
        <v>93</v>
      </c>
    </row>
    <row r="179" spans="1:2" ht="15" x14ac:dyDescent="0.25">
      <c r="A179" s="1">
        <v>53820560</v>
      </c>
      <c r="B179" s="1" t="s">
        <v>283</v>
      </c>
    </row>
    <row r="180" spans="1:2" ht="15" x14ac:dyDescent="0.25">
      <c r="A180" s="1">
        <v>53820600</v>
      </c>
      <c r="B180" s="1" t="s">
        <v>284</v>
      </c>
    </row>
    <row r="181" spans="1:2" ht="15" x14ac:dyDescent="0.25">
      <c r="A181" s="1">
        <v>53820640</v>
      </c>
      <c r="B181" s="1" t="s">
        <v>94</v>
      </c>
    </row>
    <row r="182" spans="1:2" ht="15" x14ac:dyDescent="0.25">
      <c r="A182" s="1">
        <v>53820680</v>
      </c>
      <c r="B182" s="1" t="s">
        <v>285</v>
      </c>
    </row>
    <row r="183" spans="1:2" ht="15" x14ac:dyDescent="0.25">
      <c r="A183" s="1">
        <v>53820720</v>
      </c>
      <c r="B183" s="1" t="s">
        <v>95</v>
      </c>
    </row>
    <row r="184" spans="1:2" ht="15" x14ac:dyDescent="0.25">
      <c r="A184" s="1">
        <v>53820760</v>
      </c>
      <c r="B184" s="1" t="s">
        <v>96</v>
      </c>
    </row>
    <row r="185" spans="1:2" ht="15" x14ac:dyDescent="0.25">
      <c r="A185" s="1">
        <v>55000000</v>
      </c>
      <c r="B185" s="1" t="s">
        <v>97</v>
      </c>
    </row>
    <row r="186" spans="1:2" ht="15" x14ac:dyDescent="0.25">
      <c r="A186" s="1">
        <v>55010000</v>
      </c>
      <c r="B186" s="1" t="s">
        <v>3</v>
      </c>
    </row>
    <row r="187" spans="1:2" ht="15" x14ac:dyDescent="0.25">
      <c r="A187" s="1">
        <v>55020000</v>
      </c>
      <c r="B187" s="1" t="s">
        <v>4</v>
      </c>
    </row>
    <row r="188" spans="1:2" ht="15" x14ac:dyDescent="0.25">
      <c r="A188" s="1">
        <v>55120000</v>
      </c>
      <c r="B188" s="1" t="s">
        <v>98</v>
      </c>
    </row>
    <row r="189" spans="1:2" ht="15" x14ac:dyDescent="0.25">
      <c r="A189" s="1">
        <v>55130000</v>
      </c>
      <c r="B189" s="1" t="s">
        <v>99</v>
      </c>
    </row>
    <row r="190" spans="1:2" ht="15" x14ac:dyDescent="0.25">
      <c r="A190" s="1">
        <v>55150000</v>
      </c>
      <c r="B190" s="1" t="s">
        <v>100</v>
      </c>
    </row>
    <row r="191" spans="1:2" ht="15" x14ac:dyDescent="0.25">
      <c r="A191" s="1">
        <v>55540000</v>
      </c>
      <c r="B191" s="1" t="s">
        <v>101</v>
      </c>
    </row>
    <row r="192" spans="1:2" ht="15" x14ac:dyDescent="0.25">
      <c r="A192" s="1">
        <v>55540040</v>
      </c>
      <c r="B192" s="1" t="s">
        <v>286</v>
      </c>
    </row>
    <row r="193" spans="1:2" ht="15" x14ac:dyDescent="0.25">
      <c r="A193" s="1">
        <v>55540080</v>
      </c>
      <c r="B193" s="1" t="s">
        <v>287</v>
      </c>
    </row>
    <row r="194" spans="1:2" ht="15" x14ac:dyDescent="0.25">
      <c r="A194" s="1">
        <v>55540120</v>
      </c>
      <c r="B194" s="1" t="s">
        <v>288</v>
      </c>
    </row>
    <row r="195" spans="1:2" ht="15" x14ac:dyDescent="0.25">
      <c r="A195" s="1">
        <v>55540160</v>
      </c>
      <c r="B195" s="1" t="s">
        <v>289</v>
      </c>
    </row>
    <row r="196" spans="1:2" ht="15" x14ac:dyDescent="0.25">
      <c r="A196" s="1">
        <v>55540200</v>
      </c>
      <c r="B196" s="1" t="s">
        <v>290</v>
      </c>
    </row>
    <row r="197" spans="1:2" ht="15" x14ac:dyDescent="0.25">
      <c r="A197" s="1">
        <v>55540240</v>
      </c>
      <c r="B197" s="1" t="s">
        <v>102</v>
      </c>
    </row>
    <row r="198" spans="1:2" ht="15" x14ac:dyDescent="0.25">
      <c r="A198" s="1">
        <v>55540280</v>
      </c>
      <c r="B198" s="1" t="s">
        <v>103</v>
      </c>
    </row>
    <row r="199" spans="1:2" ht="15" x14ac:dyDescent="0.25">
      <c r="A199" s="1">
        <v>55540320</v>
      </c>
      <c r="B199" s="1" t="s">
        <v>291</v>
      </c>
    </row>
    <row r="200" spans="1:2" ht="15" x14ac:dyDescent="0.25">
      <c r="A200" s="1">
        <v>55540360</v>
      </c>
      <c r="B200" s="1" t="s">
        <v>104</v>
      </c>
    </row>
    <row r="201" spans="1:2" ht="15" x14ac:dyDescent="0.25">
      <c r="A201" s="1">
        <v>55540400</v>
      </c>
      <c r="B201" s="1" t="s">
        <v>105</v>
      </c>
    </row>
    <row r="202" spans="1:2" ht="15" x14ac:dyDescent="0.25">
      <c r="A202" s="1">
        <v>55540440</v>
      </c>
      <c r="B202" s="1" t="s">
        <v>106</v>
      </c>
    </row>
    <row r="203" spans="1:2" ht="15" x14ac:dyDescent="0.25">
      <c r="A203" s="1">
        <v>55540480</v>
      </c>
      <c r="B203" s="1" t="s">
        <v>292</v>
      </c>
    </row>
    <row r="204" spans="1:2" ht="15" x14ac:dyDescent="0.25">
      <c r="A204" s="1">
        <v>55540520</v>
      </c>
      <c r="B204" s="1" t="s">
        <v>107</v>
      </c>
    </row>
    <row r="205" spans="1:2" ht="15" x14ac:dyDescent="0.25">
      <c r="A205" s="1">
        <v>55540560</v>
      </c>
      <c r="B205" s="1" t="s">
        <v>293</v>
      </c>
    </row>
    <row r="206" spans="1:2" ht="15" x14ac:dyDescent="0.25">
      <c r="A206" s="1">
        <v>55540600</v>
      </c>
      <c r="B206" s="1" t="s">
        <v>108</v>
      </c>
    </row>
    <row r="207" spans="1:2" ht="15" x14ac:dyDescent="0.25">
      <c r="A207" s="1">
        <v>55540640</v>
      </c>
      <c r="B207" s="1" t="s">
        <v>294</v>
      </c>
    </row>
    <row r="208" spans="1:2" ht="15" x14ac:dyDescent="0.25">
      <c r="A208" s="1">
        <v>55540680</v>
      </c>
      <c r="B208" s="1" t="s">
        <v>295</v>
      </c>
    </row>
    <row r="209" spans="1:2" ht="15" x14ac:dyDescent="0.25">
      <c r="A209" s="1">
        <v>55580000</v>
      </c>
      <c r="B209" s="1" t="s">
        <v>109</v>
      </c>
    </row>
    <row r="210" spans="1:2" ht="15" x14ac:dyDescent="0.25">
      <c r="A210" s="1">
        <v>55580040</v>
      </c>
      <c r="B210" s="1" t="s">
        <v>110</v>
      </c>
    </row>
    <row r="211" spans="1:2" ht="15" x14ac:dyDescent="0.25">
      <c r="A211" s="1">
        <v>55580080</v>
      </c>
      <c r="B211" s="1" t="s">
        <v>296</v>
      </c>
    </row>
    <row r="212" spans="1:2" ht="15" x14ac:dyDescent="0.25">
      <c r="A212" s="1">
        <v>55580120</v>
      </c>
      <c r="B212" s="1" t="s">
        <v>297</v>
      </c>
    </row>
    <row r="213" spans="1:2" ht="15" x14ac:dyDescent="0.25">
      <c r="A213" s="1">
        <v>55580160</v>
      </c>
      <c r="B213" s="1" t="s">
        <v>298</v>
      </c>
    </row>
    <row r="214" spans="1:2" ht="15" x14ac:dyDescent="0.25">
      <c r="A214" s="1">
        <v>55580200</v>
      </c>
      <c r="B214" s="1" t="s">
        <v>111</v>
      </c>
    </row>
    <row r="215" spans="1:2" ht="15" x14ac:dyDescent="0.25">
      <c r="A215" s="1">
        <v>55580240</v>
      </c>
      <c r="B215" s="1" t="s">
        <v>299</v>
      </c>
    </row>
    <row r="216" spans="1:2" ht="15" x14ac:dyDescent="0.25">
      <c r="A216" s="1">
        <v>55580280</v>
      </c>
      <c r="B216" s="1" t="s">
        <v>112</v>
      </c>
    </row>
    <row r="217" spans="1:2" ht="15" x14ac:dyDescent="0.25">
      <c r="A217" s="1">
        <v>55580320</v>
      </c>
      <c r="B217" s="1" t="s">
        <v>113</v>
      </c>
    </row>
    <row r="218" spans="1:2" ht="15" x14ac:dyDescent="0.25">
      <c r="A218" s="1">
        <v>55580360</v>
      </c>
      <c r="B218" s="1" t="s">
        <v>300</v>
      </c>
    </row>
    <row r="219" spans="1:2" ht="15" x14ac:dyDescent="0.25">
      <c r="A219" s="1">
        <v>55580400</v>
      </c>
      <c r="B219" s="1" t="s">
        <v>114</v>
      </c>
    </row>
    <row r="220" spans="1:2" ht="15" x14ac:dyDescent="0.25">
      <c r="A220" s="1">
        <v>55580440</v>
      </c>
      <c r="B220" s="1" t="s">
        <v>115</v>
      </c>
    </row>
    <row r="221" spans="1:2" ht="15" x14ac:dyDescent="0.25">
      <c r="A221" s="1">
        <v>55620000</v>
      </c>
      <c r="B221" s="1" t="s">
        <v>116</v>
      </c>
    </row>
    <row r="222" spans="1:2" ht="15" x14ac:dyDescent="0.25">
      <c r="A222" s="1">
        <v>55620040</v>
      </c>
      <c r="B222" s="1" t="s">
        <v>301</v>
      </c>
    </row>
    <row r="223" spans="1:2" ht="15" x14ac:dyDescent="0.25">
      <c r="A223" s="1">
        <v>55620080</v>
      </c>
      <c r="B223" s="1" t="s">
        <v>302</v>
      </c>
    </row>
    <row r="224" spans="1:2" ht="15" x14ac:dyDescent="0.25">
      <c r="A224" s="1">
        <v>55620120</v>
      </c>
      <c r="B224" s="1" t="s">
        <v>303</v>
      </c>
    </row>
    <row r="225" spans="1:2" ht="15" x14ac:dyDescent="0.25">
      <c r="A225" s="1">
        <v>55620140</v>
      </c>
      <c r="B225" s="1" t="s">
        <v>304</v>
      </c>
    </row>
    <row r="226" spans="1:2" ht="15" x14ac:dyDescent="0.25">
      <c r="A226" s="1">
        <v>55620160</v>
      </c>
      <c r="B226" s="1" t="s">
        <v>305</v>
      </c>
    </row>
    <row r="227" spans="1:2" ht="15" x14ac:dyDescent="0.25">
      <c r="A227" s="1">
        <v>55620200</v>
      </c>
      <c r="B227" s="1" t="s">
        <v>306</v>
      </c>
    </row>
    <row r="228" spans="1:2" ht="15" x14ac:dyDescent="0.25">
      <c r="A228" s="1">
        <v>55620240</v>
      </c>
      <c r="B228" s="1" t="s">
        <v>307</v>
      </c>
    </row>
    <row r="229" spans="1:2" ht="15" x14ac:dyDescent="0.25">
      <c r="A229" s="1">
        <v>55620280</v>
      </c>
      <c r="B229" s="1" t="s">
        <v>308</v>
      </c>
    </row>
    <row r="230" spans="1:2" ht="15" x14ac:dyDescent="0.25">
      <c r="A230" s="1">
        <v>55620320</v>
      </c>
      <c r="B230" s="1" t="s">
        <v>309</v>
      </c>
    </row>
    <row r="231" spans="1:2" ht="15" x14ac:dyDescent="0.25">
      <c r="A231" s="1">
        <v>55620360</v>
      </c>
      <c r="B231" s="1" t="s">
        <v>310</v>
      </c>
    </row>
    <row r="232" spans="1:2" ht="15" x14ac:dyDescent="0.25">
      <c r="A232" s="1">
        <v>55660000</v>
      </c>
      <c r="B232" s="1" t="s">
        <v>117</v>
      </c>
    </row>
    <row r="233" spans="1:2" ht="15" x14ac:dyDescent="0.25">
      <c r="A233" s="1">
        <v>55660040</v>
      </c>
      <c r="B233" s="1" t="s">
        <v>118</v>
      </c>
    </row>
    <row r="234" spans="1:2" ht="15" x14ac:dyDescent="0.25">
      <c r="A234" s="1">
        <v>55660080</v>
      </c>
      <c r="B234" s="1" t="s">
        <v>311</v>
      </c>
    </row>
    <row r="235" spans="1:2" ht="15" x14ac:dyDescent="0.25">
      <c r="A235" s="1">
        <v>55660120</v>
      </c>
      <c r="B235" s="1" t="s">
        <v>312</v>
      </c>
    </row>
    <row r="236" spans="1:2" ht="15" x14ac:dyDescent="0.25">
      <c r="A236" s="1">
        <v>55660160</v>
      </c>
      <c r="B236" s="1" t="s">
        <v>313</v>
      </c>
    </row>
    <row r="237" spans="1:2" ht="15" x14ac:dyDescent="0.25">
      <c r="A237" s="1">
        <v>55660200</v>
      </c>
      <c r="B237" s="1" t="s">
        <v>119</v>
      </c>
    </row>
    <row r="238" spans="1:2" ht="15" x14ac:dyDescent="0.25">
      <c r="A238" s="1">
        <v>55660240</v>
      </c>
      <c r="B238" s="1" t="s">
        <v>314</v>
      </c>
    </row>
    <row r="239" spans="1:2" ht="15" x14ac:dyDescent="0.25">
      <c r="A239" s="1">
        <v>55660280</v>
      </c>
      <c r="B239" s="1" t="s">
        <v>315</v>
      </c>
    </row>
    <row r="240" spans="1:2" ht="15" x14ac:dyDescent="0.25">
      <c r="A240" s="1">
        <v>55660320</v>
      </c>
      <c r="B240" s="1" t="s">
        <v>120</v>
      </c>
    </row>
    <row r="241" spans="1:2" ht="15" x14ac:dyDescent="0.25">
      <c r="A241" s="1">
        <v>55660360</v>
      </c>
      <c r="B241" s="1" t="s">
        <v>121</v>
      </c>
    </row>
    <row r="242" spans="1:2" ht="15" x14ac:dyDescent="0.25">
      <c r="A242" s="1">
        <v>55660400</v>
      </c>
      <c r="B242" s="1" t="s">
        <v>316</v>
      </c>
    </row>
    <row r="243" spans="1:2" ht="15" x14ac:dyDescent="0.25">
      <c r="A243" s="1">
        <v>55660440</v>
      </c>
      <c r="B243" s="1" t="s">
        <v>122</v>
      </c>
    </row>
    <row r="244" spans="1:2" ht="15" x14ac:dyDescent="0.25">
      <c r="A244" s="1">
        <v>55660480</v>
      </c>
      <c r="B244" s="1" t="s">
        <v>123</v>
      </c>
    </row>
    <row r="245" spans="1:2" ht="15" x14ac:dyDescent="0.25">
      <c r="A245" s="1">
        <v>55660520</v>
      </c>
      <c r="B245" s="1" t="s">
        <v>124</v>
      </c>
    </row>
    <row r="246" spans="1:2" ht="15" x14ac:dyDescent="0.25">
      <c r="A246" s="1">
        <v>55660560</v>
      </c>
      <c r="B246" s="1" t="s">
        <v>125</v>
      </c>
    </row>
    <row r="247" spans="1:2" ht="15" x14ac:dyDescent="0.25">
      <c r="A247" s="1">
        <v>55660600</v>
      </c>
      <c r="B247" s="1" t="s">
        <v>126</v>
      </c>
    </row>
    <row r="248" spans="1:2" ht="15" x14ac:dyDescent="0.25">
      <c r="A248" s="1">
        <v>55660640</v>
      </c>
      <c r="B248" s="1" t="s">
        <v>127</v>
      </c>
    </row>
    <row r="249" spans="1:2" ht="15" x14ac:dyDescent="0.25">
      <c r="A249" s="1">
        <v>55660680</v>
      </c>
      <c r="B249" s="1" t="s">
        <v>317</v>
      </c>
    </row>
    <row r="250" spans="1:2" ht="15" x14ac:dyDescent="0.25">
      <c r="A250" s="1">
        <v>55660720</v>
      </c>
      <c r="B250" s="1" t="s">
        <v>128</v>
      </c>
    </row>
    <row r="251" spans="1:2" ht="15" x14ac:dyDescent="0.25">
      <c r="A251" s="1">
        <v>55660760</v>
      </c>
      <c r="B251" s="1" t="s">
        <v>318</v>
      </c>
    </row>
    <row r="252" spans="1:2" ht="15" x14ac:dyDescent="0.25">
      <c r="A252" s="1">
        <v>55660800</v>
      </c>
      <c r="B252" s="1" t="s">
        <v>129</v>
      </c>
    </row>
    <row r="253" spans="1:2" ht="15" x14ac:dyDescent="0.25">
      <c r="A253" s="1">
        <v>55660840</v>
      </c>
      <c r="B253" s="1" t="s">
        <v>319</v>
      </c>
    </row>
    <row r="254" spans="1:2" ht="15" x14ac:dyDescent="0.25">
      <c r="A254" s="1">
        <v>55660880</v>
      </c>
      <c r="B254" s="1" t="s">
        <v>320</v>
      </c>
    </row>
    <row r="255" spans="1:2" ht="15" x14ac:dyDescent="0.25">
      <c r="A255" s="1">
        <v>55660920</v>
      </c>
      <c r="B255" s="1" t="s">
        <v>130</v>
      </c>
    </row>
    <row r="256" spans="1:2" ht="15" x14ac:dyDescent="0.25">
      <c r="A256" s="1">
        <v>55660960</v>
      </c>
      <c r="B256" s="1" t="s">
        <v>131</v>
      </c>
    </row>
    <row r="257" spans="1:2" ht="15" x14ac:dyDescent="0.25">
      <c r="A257" s="1">
        <v>55700000</v>
      </c>
      <c r="B257" s="1" t="s">
        <v>132</v>
      </c>
    </row>
    <row r="258" spans="1:2" ht="15" x14ac:dyDescent="0.25">
      <c r="A258" s="1">
        <v>55700040</v>
      </c>
      <c r="B258" s="1" t="s">
        <v>321</v>
      </c>
    </row>
    <row r="259" spans="1:2" ht="15" x14ac:dyDescent="0.25">
      <c r="A259" s="1">
        <v>55700080</v>
      </c>
      <c r="B259" s="1" t="s">
        <v>322</v>
      </c>
    </row>
    <row r="260" spans="1:2" ht="15" x14ac:dyDescent="0.25">
      <c r="A260" s="1">
        <v>55700120</v>
      </c>
      <c r="B260" s="1" t="s">
        <v>133</v>
      </c>
    </row>
    <row r="261" spans="1:2" ht="15" x14ac:dyDescent="0.25">
      <c r="A261" s="1">
        <v>55700160</v>
      </c>
      <c r="B261" s="1" t="s">
        <v>323</v>
      </c>
    </row>
    <row r="262" spans="1:2" ht="15" x14ac:dyDescent="0.25">
      <c r="A262" s="1">
        <v>55700200</v>
      </c>
      <c r="B262" s="1" t="s">
        <v>324</v>
      </c>
    </row>
    <row r="263" spans="1:2" ht="15" x14ac:dyDescent="0.25">
      <c r="A263" s="1">
        <v>55700240</v>
      </c>
      <c r="B263" s="1" t="s">
        <v>134</v>
      </c>
    </row>
    <row r="264" spans="1:2" ht="15" x14ac:dyDescent="0.25">
      <c r="A264" s="1">
        <v>55700280</v>
      </c>
      <c r="B264" s="1" t="s">
        <v>325</v>
      </c>
    </row>
    <row r="265" spans="1:2" ht="15" x14ac:dyDescent="0.25">
      <c r="A265" s="1">
        <v>55700320</v>
      </c>
      <c r="B265" s="1" t="s">
        <v>135</v>
      </c>
    </row>
    <row r="266" spans="1:2" ht="15" x14ac:dyDescent="0.25">
      <c r="A266" s="1">
        <v>55700360</v>
      </c>
      <c r="B266" s="1" t="s">
        <v>326</v>
      </c>
    </row>
    <row r="267" spans="1:2" ht="15" x14ac:dyDescent="0.25">
      <c r="A267" s="1">
        <v>55700400</v>
      </c>
      <c r="B267" s="1" t="s">
        <v>327</v>
      </c>
    </row>
    <row r="268" spans="1:2" ht="15" x14ac:dyDescent="0.25">
      <c r="A268" s="1">
        <v>55700440</v>
      </c>
      <c r="B268" s="1" t="s">
        <v>328</v>
      </c>
    </row>
    <row r="269" spans="1:2" ht="15" x14ac:dyDescent="0.25">
      <c r="A269" s="1">
        <v>55700480</v>
      </c>
      <c r="B269" s="1" t="s">
        <v>136</v>
      </c>
    </row>
    <row r="270" spans="1:2" ht="15" x14ac:dyDescent="0.25">
      <c r="A270" s="1">
        <v>55700520</v>
      </c>
      <c r="B270" s="1" t="s">
        <v>329</v>
      </c>
    </row>
    <row r="271" spans="1:2" ht="15" x14ac:dyDescent="0.25">
      <c r="A271" s="1">
        <v>57000000</v>
      </c>
      <c r="B271" s="1" t="s">
        <v>137</v>
      </c>
    </row>
    <row r="272" spans="1:2" ht="15" x14ac:dyDescent="0.25">
      <c r="A272" s="1">
        <v>57110000</v>
      </c>
      <c r="B272" s="1" t="s">
        <v>138</v>
      </c>
    </row>
    <row r="273" spans="1:2" ht="15" x14ac:dyDescent="0.25">
      <c r="A273" s="1">
        <v>57540000</v>
      </c>
      <c r="B273" s="1" t="s">
        <v>139</v>
      </c>
    </row>
    <row r="274" spans="1:2" ht="15" x14ac:dyDescent="0.25">
      <c r="A274" s="1">
        <v>57540040</v>
      </c>
      <c r="B274" s="1" t="s">
        <v>330</v>
      </c>
    </row>
    <row r="275" spans="1:2" ht="15" x14ac:dyDescent="0.25">
      <c r="A275" s="1">
        <v>57540080</v>
      </c>
      <c r="B275" s="1" t="s">
        <v>331</v>
      </c>
    </row>
    <row r="276" spans="1:2" ht="15" x14ac:dyDescent="0.25">
      <c r="A276" s="1">
        <v>57540120</v>
      </c>
      <c r="B276" s="1" t="s">
        <v>332</v>
      </c>
    </row>
    <row r="277" spans="1:2" ht="15" x14ac:dyDescent="0.25">
      <c r="A277" s="1">
        <v>57540160</v>
      </c>
      <c r="B277" s="1" t="s">
        <v>333</v>
      </c>
    </row>
    <row r="278" spans="1:2" ht="15" x14ac:dyDescent="0.25">
      <c r="A278" s="1">
        <v>57540200</v>
      </c>
      <c r="B278" s="1" t="s">
        <v>140</v>
      </c>
    </row>
    <row r="279" spans="1:2" ht="15" x14ac:dyDescent="0.25">
      <c r="A279" s="1">
        <v>57540240</v>
      </c>
      <c r="B279" s="1" t="s">
        <v>141</v>
      </c>
    </row>
    <row r="280" spans="1:2" ht="15" x14ac:dyDescent="0.25">
      <c r="A280" s="1">
        <v>57540280</v>
      </c>
      <c r="B280" s="1" t="s">
        <v>334</v>
      </c>
    </row>
    <row r="281" spans="1:2" ht="15" x14ac:dyDescent="0.25">
      <c r="A281" s="1">
        <v>57540320</v>
      </c>
      <c r="B281" s="1" t="s">
        <v>335</v>
      </c>
    </row>
    <row r="282" spans="1:2" ht="15" x14ac:dyDescent="0.25">
      <c r="A282" s="1">
        <v>57540360</v>
      </c>
      <c r="B282" s="1" t="s">
        <v>336</v>
      </c>
    </row>
    <row r="283" spans="1:2" ht="15" x14ac:dyDescent="0.25">
      <c r="A283" s="1">
        <v>57540400</v>
      </c>
      <c r="B283" s="1" t="s">
        <v>142</v>
      </c>
    </row>
    <row r="284" spans="1:2" ht="15" x14ac:dyDescent="0.25">
      <c r="A284" s="1">
        <v>57540440</v>
      </c>
      <c r="B284" s="1" t="s">
        <v>337</v>
      </c>
    </row>
    <row r="285" spans="1:2" ht="15" x14ac:dyDescent="0.25">
      <c r="A285" s="1">
        <v>57540480</v>
      </c>
      <c r="B285" s="1" t="s">
        <v>338</v>
      </c>
    </row>
    <row r="286" spans="1:2" ht="15" x14ac:dyDescent="0.25">
      <c r="A286" s="1">
        <v>57540520</v>
      </c>
      <c r="B286" s="1" t="s">
        <v>339</v>
      </c>
    </row>
    <row r="287" spans="1:2" ht="15" x14ac:dyDescent="0.25">
      <c r="A287" s="1">
        <v>57580000</v>
      </c>
      <c r="B287" s="1" t="s">
        <v>143</v>
      </c>
    </row>
    <row r="288" spans="1:2" ht="15" x14ac:dyDescent="0.25">
      <c r="A288" s="1">
        <v>57580040</v>
      </c>
      <c r="B288" s="1" t="s">
        <v>340</v>
      </c>
    </row>
    <row r="289" spans="1:2" ht="15" x14ac:dyDescent="0.25">
      <c r="A289" s="1">
        <v>57580080</v>
      </c>
      <c r="B289" s="1" t="s">
        <v>341</v>
      </c>
    </row>
    <row r="290" spans="1:2" ht="15" x14ac:dyDescent="0.25">
      <c r="A290" s="1">
        <v>57580120</v>
      </c>
      <c r="B290" s="1" t="s">
        <v>342</v>
      </c>
    </row>
    <row r="291" spans="1:2" ht="15" x14ac:dyDescent="0.25">
      <c r="A291" s="1">
        <v>57580160</v>
      </c>
      <c r="B291" s="1" t="s">
        <v>144</v>
      </c>
    </row>
    <row r="292" spans="1:2" ht="15" x14ac:dyDescent="0.25">
      <c r="A292" s="1">
        <v>57580200</v>
      </c>
      <c r="B292" s="1" t="s">
        <v>145</v>
      </c>
    </row>
    <row r="293" spans="1:2" ht="15" x14ac:dyDescent="0.25">
      <c r="A293" s="1">
        <v>57580240</v>
      </c>
      <c r="B293" s="1" t="s">
        <v>343</v>
      </c>
    </row>
    <row r="294" spans="1:2" ht="15" x14ac:dyDescent="0.25">
      <c r="A294" s="1">
        <v>57580280</v>
      </c>
      <c r="B294" s="1" t="s">
        <v>146</v>
      </c>
    </row>
    <row r="295" spans="1:2" ht="15" x14ac:dyDescent="0.25">
      <c r="A295" s="1">
        <v>57580320</v>
      </c>
      <c r="B295" s="1" t="s">
        <v>344</v>
      </c>
    </row>
    <row r="296" spans="1:2" ht="15" x14ac:dyDescent="0.25">
      <c r="A296" s="1">
        <v>57580360</v>
      </c>
      <c r="B296" s="1" t="s">
        <v>345</v>
      </c>
    </row>
    <row r="297" spans="1:2" ht="15" x14ac:dyDescent="0.25">
      <c r="A297" s="1">
        <v>57620000</v>
      </c>
      <c r="B297" s="1" t="s">
        <v>147</v>
      </c>
    </row>
    <row r="298" spans="1:2" ht="15" x14ac:dyDescent="0.25">
      <c r="A298" s="1">
        <v>57620040</v>
      </c>
      <c r="B298" s="1" t="s">
        <v>346</v>
      </c>
    </row>
    <row r="299" spans="1:2" ht="15" x14ac:dyDescent="0.25">
      <c r="A299" s="1">
        <v>57620080</v>
      </c>
      <c r="B299" s="1" t="s">
        <v>347</v>
      </c>
    </row>
    <row r="300" spans="1:2" ht="15" x14ac:dyDescent="0.25">
      <c r="A300" s="1">
        <v>57620120</v>
      </c>
      <c r="B300" s="1" t="s">
        <v>348</v>
      </c>
    </row>
    <row r="301" spans="1:2" ht="15" x14ac:dyDescent="0.25">
      <c r="A301" s="1">
        <v>57620160</v>
      </c>
      <c r="B301" s="1" t="s">
        <v>349</v>
      </c>
    </row>
    <row r="302" spans="1:2" ht="15" x14ac:dyDescent="0.25">
      <c r="A302" s="1">
        <v>57620200</v>
      </c>
      <c r="B302" s="1" t="s">
        <v>350</v>
      </c>
    </row>
    <row r="303" spans="1:2" ht="15" x14ac:dyDescent="0.25">
      <c r="A303" s="1">
        <v>57620240</v>
      </c>
      <c r="B303" s="1" t="s">
        <v>351</v>
      </c>
    </row>
    <row r="304" spans="1:2" ht="15" x14ac:dyDescent="0.25">
      <c r="A304" s="1">
        <v>57620280</v>
      </c>
      <c r="B304" s="1" t="s">
        <v>352</v>
      </c>
    </row>
    <row r="305" spans="1:2" ht="15" x14ac:dyDescent="0.25">
      <c r="A305" s="1">
        <v>57620320</v>
      </c>
      <c r="B305" s="1" t="s">
        <v>353</v>
      </c>
    </row>
    <row r="306" spans="1:2" ht="15" x14ac:dyDescent="0.25">
      <c r="A306" s="1">
        <v>57620360</v>
      </c>
      <c r="B306" s="1" t="s">
        <v>354</v>
      </c>
    </row>
    <row r="307" spans="1:2" ht="15" x14ac:dyDescent="0.25">
      <c r="A307" s="1">
        <v>57620400</v>
      </c>
      <c r="B307" s="1" t="s">
        <v>355</v>
      </c>
    </row>
    <row r="308" spans="1:2" ht="15" x14ac:dyDescent="0.25">
      <c r="A308" s="1">
        <v>57660000</v>
      </c>
      <c r="B308" s="1" t="s">
        <v>148</v>
      </c>
    </row>
    <row r="309" spans="1:2" ht="15" x14ac:dyDescent="0.25">
      <c r="A309" s="1">
        <v>57660040</v>
      </c>
      <c r="B309" s="1" t="s">
        <v>149</v>
      </c>
    </row>
    <row r="310" spans="1:2" ht="15" x14ac:dyDescent="0.25">
      <c r="A310" s="1">
        <v>57660080</v>
      </c>
      <c r="B310" s="1" t="s">
        <v>356</v>
      </c>
    </row>
    <row r="311" spans="1:2" ht="15" x14ac:dyDescent="0.25">
      <c r="A311" s="1">
        <v>57660120</v>
      </c>
      <c r="B311" s="1" t="s">
        <v>357</v>
      </c>
    </row>
    <row r="312" spans="1:2" ht="15" x14ac:dyDescent="0.25">
      <c r="A312" s="1">
        <v>57660160</v>
      </c>
      <c r="B312" s="1" t="s">
        <v>358</v>
      </c>
    </row>
    <row r="313" spans="1:2" ht="15" x14ac:dyDescent="0.25">
      <c r="A313" s="1">
        <v>57660200</v>
      </c>
      <c r="B313" s="1" t="s">
        <v>359</v>
      </c>
    </row>
    <row r="314" spans="1:2" ht="15" x14ac:dyDescent="0.25">
      <c r="A314" s="1">
        <v>57660240</v>
      </c>
      <c r="B314" s="1" t="s">
        <v>150</v>
      </c>
    </row>
    <row r="315" spans="1:2" ht="15" x14ac:dyDescent="0.25">
      <c r="A315" s="1">
        <v>57660280</v>
      </c>
      <c r="B315" s="1" t="s">
        <v>151</v>
      </c>
    </row>
    <row r="316" spans="1:2" ht="15" x14ac:dyDescent="0.25">
      <c r="A316" s="1">
        <v>57660320</v>
      </c>
      <c r="B316" s="1" t="s">
        <v>360</v>
      </c>
    </row>
    <row r="317" spans="1:2" ht="15" x14ac:dyDescent="0.25">
      <c r="A317" s="1">
        <v>57660360</v>
      </c>
      <c r="B317" s="1" t="s">
        <v>152</v>
      </c>
    </row>
    <row r="318" spans="1:2" ht="15" x14ac:dyDescent="0.25">
      <c r="A318" s="1">
        <v>57660400</v>
      </c>
      <c r="B318" s="1" t="s">
        <v>361</v>
      </c>
    </row>
    <row r="319" spans="1:2" ht="15" x14ac:dyDescent="0.25">
      <c r="A319" s="1">
        <v>57660440</v>
      </c>
      <c r="B319" s="1" t="s">
        <v>362</v>
      </c>
    </row>
    <row r="320" spans="1:2" ht="15" x14ac:dyDescent="0.25">
      <c r="A320" s="1">
        <v>57660480</v>
      </c>
      <c r="B320" s="1" t="s">
        <v>153</v>
      </c>
    </row>
    <row r="321" spans="1:2" ht="15" x14ac:dyDescent="0.25">
      <c r="A321" s="1">
        <v>57660520</v>
      </c>
      <c r="B321" s="1" t="s">
        <v>363</v>
      </c>
    </row>
    <row r="322" spans="1:2" ht="15" x14ac:dyDescent="0.25">
      <c r="A322" s="1">
        <v>57660560</v>
      </c>
      <c r="B322" s="1" t="s">
        <v>364</v>
      </c>
    </row>
    <row r="323" spans="1:2" ht="15" x14ac:dyDescent="0.25">
      <c r="A323" s="1">
        <v>57660600</v>
      </c>
      <c r="B323" s="1" t="s">
        <v>365</v>
      </c>
    </row>
    <row r="324" spans="1:2" ht="15" x14ac:dyDescent="0.25">
      <c r="A324" s="1">
        <v>57660640</v>
      </c>
      <c r="B324" s="1" t="s">
        <v>154</v>
      </c>
    </row>
    <row r="325" spans="1:2" ht="15" x14ac:dyDescent="0.25">
      <c r="A325" s="1">
        <v>57700000</v>
      </c>
      <c r="B325" s="1" t="s">
        <v>155</v>
      </c>
    </row>
    <row r="326" spans="1:2" ht="15" x14ac:dyDescent="0.25">
      <c r="A326" s="1">
        <v>57700040</v>
      </c>
      <c r="B326" s="1" t="s">
        <v>366</v>
      </c>
    </row>
    <row r="327" spans="1:2" ht="15" x14ac:dyDescent="0.25">
      <c r="A327" s="1">
        <v>57700080</v>
      </c>
      <c r="B327" s="1" t="s">
        <v>367</v>
      </c>
    </row>
    <row r="328" spans="1:2" ht="15" x14ac:dyDescent="0.25">
      <c r="A328" s="1">
        <v>57700120</v>
      </c>
      <c r="B328" s="1" t="s">
        <v>156</v>
      </c>
    </row>
    <row r="329" spans="1:2" ht="15" x14ac:dyDescent="0.25">
      <c r="A329" s="1">
        <v>57700160</v>
      </c>
      <c r="B329" s="1" t="s">
        <v>157</v>
      </c>
    </row>
    <row r="330" spans="1:2" ht="15" x14ac:dyDescent="0.25">
      <c r="A330" s="1">
        <v>57700200</v>
      </c>
      <c r="B330" s="1" t="s">
        <v>368</v>
      </c>
    </row>
    <row r="331" spans="1:2" ht="15" x14ac:dyDescent="0.25">
      <c r="A331" s="1">
        <v>57700240</v>
      </c>
      <c r="B331" s="1" t="s">
        <v>369</v>
      </c>
    </row>
    <row r="332" spans="1:2" ht="15" x14ac:dyDescent="0.25">
      <c r="A332" s="1">
        <v>57700280</v>
      </c>
      <c r="B332" s="1" t="s">
        <v>370</v>
      </c>
    </row>
    <row r="333" spans="1:2" ht="15" x14ac:dyDescent="0.25">
      <c r="A333" s="1">
        <v>57700320</v>
      </c>
      <c r="B333" s="1" t="s">
        <v>371</v>
      </c>
    </row>
    <row r="334" spans="1:2" ht="15" x14ac:dyDescent="0.25">
      <c r="A334" s="1">
        <v>57700360</v>
      </c>
      <c r="B334" s="1" t="s">
        <v>372</v>
      </c>
    </row>
    <row r="335" spans="1:2" ht="15" x14ac:dyDescent="0.25">
      <c r="A335" s="1">
        <v>57700400</v>
      </c>
      <c r="B335" s="1" t="s">
        <v>373</v>
      </c>
    </row>
    <row r="336" spans="1:2" ht="15" x14ac:dyDescent="0.25">
      <c r="A336" s="1">
        <v>57700440</v>
      </c>
      <c r="B336" s="1" t="s">
        <v>158</v>
      </c>
    </row>
    <row r="337" spans="1:2" ht="15" x14ac:dyDescent="0.25">
      <c r="A337" s="1">
        <v>57740000</v>
      </c>
      <c r="B337" s="1" t="s">
        <v>159</v>
      </c>
    </row>
    <row r="338" spans="1:2" ht="15" x14ac:dyDescent="0.25">
      <c r="A338" s="1">
        <v>57740040</v>
      </c>
      <c r="B338" s="1" t="s">
        <v>160</v>
      </c>
    </row>
    <row r="339" spans="1:2" ht="15" x14ac:dyDescent="0.25">
      <c r="A339" s="1">
        <v>57740080</v>
      </c>
      <c r="B339" s="1" t="s">
        <v>374</v>
      </c>
    </row>
    <row r="340" spans="1:2" ht="15" x14ac:dyDescent="0.25">
      <c r="A340" s="1">
        <v>57740120</v>
      </c>
      <c r="B340" s="1" t="s">
        <v>161</v>
      </c>
    </row>
    <row r="341" spans="1:2" ht="15" x14ac:dyDescent="0.25">
      <c r="A341" s="1">
        <v>57740160</v>
      </c>
      <c r="B341" s="1" t="s">
        <v>375</v>
      </c>
    </row>
    <row r="342" spans="1:2" ht="15" x14ac:dyDescent="0.25">
      <c r="A342" s="1">
        <v>57740200</v>
      </c>
      <c r="B342" s="1" t="s">
        <v>376</v>
      </c>
    </row>
    <row r="343" spans="1:2" ht="15" x14ac:dyDescent="0.25">
      <c r="A343" s="1">
        <v>57740240</v>
      </c>
      <c r="B343" s="1" t="s">
        <v>162</v>
      </c>
    </row>
    <row r="344" spans="1:2" ht="15" x14ac:dyDescent="0.25">
      <c r="A344" s="1">
        <v>57740280</v>
      </c>
      <c r="B344" s="1" t="s">
        <v>377</v>
      </c>
    </row>
    <row r="345" spans="1:2" ht="15" x14ac:dyDescent="0.25">
      <c r="A345" s="1">
        <v>57740320</v>
      </c>
      <c r="B345" s="1" t="s">
        <v>378</v>
      </c>
    </row>
    <row r="346" spans="1:2" ht="15" x14ac:dyDescent="0.25">
      <c r="A346" s="1">
        <v>57740360</v>
      </c>
      <c r="B346" s="1" t="s">
        <v>379</v>
      </c>
    </row>
    <row r="347" spans="1:2" ht="15" x14ac:dyDescent="0.25">
      <c r="A347" s="1">
        <v>57740400</v>
      </c>
      <c r="B347" s="1" t="s">
        <v>380</v>
      </c>
    </row>
    <row r="348" spans="1:2" ht="15" x14ac:dyDescent="0.25">
      <c r="A348" s="1">
        <v>59000000</v>
      </c>
      <c r="B348" s="1" t="s">
        <v>163</v>
      </c>
    </row>
    <row r="349" spans="1:2" ht="15" x14ac:dyDescent="0.25">
      <c r="A349" s="1">
        <v>59110000</v>
      </c>
      <c r="B349" s="1" t="s">
        <v>164</v>
      </c>
    </row>
    <row r="350" spans="1:2" ht="15" x14ac:dyDescent="0.25">
      <c r="A350" s="1">
        <v>59130000</v>
      </c>
      <c r="B350" s="1" t="s">
        <v>165</v>
      </c>
    </row>
    <row r="351" spans="1:2" ht="15" x14ac:dyDescent="0.25">
      <c r="A351" s="1">
        <v>59140000</v>
      </c>
      <c r="B351" s="1" t="s">
        <v>166</v>
      </c>
    </row>
    <row r="352" spans="1:2" ht="15" x14ac:dyDescent="0.25">
      <c r="A352" s="1">
        <v>59150000</v>
      </c>
      <c r="B352" s="1" t="s">
        <v>167</v>
      </c>
    </row>
    <row r="353" spans="1:2" ht="15" x14ac:dyDescent="0.25">
      <c r="A353" s="1">
        <v>59160000</v>
      </c>
      <c r="B353" s="1" t="s">
        <v>168</v>
      </c>
    </row>
    <row r="354" spans="1:2" ht="15" x14ac:dyDescent="0.25">
      <c r="A354" s="1">
        <v>59540000</v>
      </c>
      <c r="B354" s="1" t="s">
        <v>169</v>
      </c>
    </row>
    <row r="355" spans="1:2" ht="15" x14ac:dyDescent="0.25">
      <c r="A355" s="1">
        <v>59540040</v>
      </c>
      <c r="B355" s="1" t="s">
        <v>381</v>
      </c>
    </row>
    <row r="356" spans="1:2" ht="15" x14ac:dyDescent="0.25">
      <c r="A356" s="1">
        <v>59540080</v>
      </c>
      <c r="B356" s="1" t="s">
        <v>382</v>
      </c>
    </row>
    <row r="357" spans="1:2" ht="15" x14ac:dyDescent="0.25">
      <c r="A357" s="1">
        <v>59540120</v>
      </c>
      <c r="B357" s="1" t="s">
        <v>383</v>
      </c>
    </row>
    <row r="358" spans="1:2" ht="15" x14ac:dyDescent="0.25">
      <c r="A358" s="1">
        <v>59540160</v>
      </c>
      <c r="B358" s="1" t="s">
        <v>384</v>
      </c>
    </row>
    <row r="359" spans="1:2" ht="15" x14ac:dyDescent="0.25">
      <c r="A359" s="1">
        <v>59540200</v>
      </c>
      <c r="B359" s="1" t="s">
        <v>385</v>
      </c>
    </row>
    <row r="360" spans="1:2" ht="15" x14ac:dyDescent="0.25">
      <c r="A360" s="1">
        <v>59540240</v>
      </c>
      <c r="B360" s="1" t="s">
        <v>386</v>
      </c>
    </row>
    <row r="361" spans="1:2" ht="15" x14ac:dyDescent="0.25">
      <c r="A361" s="1">
        <v>59540280</v>
      </c>
      <c r="B361" s="1" t="s">
        <v>387</v>
      </c>
    </row>
    <row r="362" spans="1:2" ht="15" x14ac:dyDescent="0.25">
      <c r="A362" s="1">
        <v>59540320</v>
      </c>
      <c r="B362" s="1" t="s">
        <v>388</v>
      </c>
    </row>
    <row r="363" spans="1:2" ht="15" x14ac:dyDescent="0.25">
      <c r="A363" s="1">
        <v>59540360</v>
      </c>
      <c r="B363" s="1" t="s">
        <v>389</v>
      </c>
    </row>
    <row r="364" spans="1:2" ht="15" x14ac:dyDescent="0.25">
      <c r="A364" s="1">
        <v>59580000</v>
      </c>
      <c r="B364" s="1" t="s">
        <v>170</v>
      </c>
    </row>
    <row r="365" spans="1:2" ht="15" x14ac:dyDescent="0.25">
      <c r="A365" s="1">
        <v>59580040</v>
      </c>
      <c r="B365" s="1" t="s">
        <v>390</v>
      </c>
    </row>
    <row r="366" spans="1:2" ht="15" x14ac:dyDescent="0.25">
      <c r="A366" s="1">
        <v>59580080</v>
      </c>
      <c r="B366" s="1" t="s">
        <v>171</v>
      </c>
    </row>
    <row r="367" spans="1:2" ht="15" x14ac:dyDescent="0.25">
      <c r="A367" s="1">
        <v>59580120</v>
      </c>
      <c r="B367" s="1" t="s">
        <v>391</v>
      </c>
    </row>
    <row r="368" spans="1:2" ht="15" x14ac:dyDescent="0.25">
      <c r="A368" s="1">
        <v>59580160</v>
      </c>
      <c r="B368" s="1" t="s">
        <v>172</v>
      </c>
    </row>
    <row r="369" spans="1:2" ht="15" x14ac:dyDescent="0.25">
      <c r="A369" s="1">
        <v>59580200</v>
      </c>
      <c r="B369" s="1" t="s">
        <v>392</v>
      </c>
    </row>
    <row r="370" spans="1:2" ht="15" x14ac:dyDescent="0.25">
      <c r="A370" s="1">
        <v>59580240</v>
      </c>
      <c r="B370" s="1" t="s">
        <v>393</v>
      </c>
    </row>
    <row r="371" spans="1:2" ht="15" x14ac:dyDescent="0.25">
      <c r="A371" s="1">
        <v>59580280</v>
      </c>
      <c r="B371" s="1" t="s">
        <v>394</v>
      </c>
    </row>
    <row r="372" spans="1:2" ht="15" x14ac:dyDescent="0.25">
      <c r="A372" s="1">
        <v>59580320</v>
      </c>
      <c r="B372" s="1" t="s">
        <v>395</v>
      </c>
    </row>
    <row r="373" spans="1:2" ht="15" x14ac:dyDescent="0.25">
      <c r="A373" s="1">
        <v>59580360</v>
      </c>
      <c r="B373" s="1" t="s">
        <v>396</v>
      </c>
    </row>
    <row r="374" spans="1:2" ht="15" x14ac:dyDescent="0.25">
      <c r="A374" s="1">
        <v>59580400</v>
      </c>
      <c r="B374" s="1" t="s">
        <v>397</v>
      </c>
    </row>
    <row r="375" spans="1:2" ht="15" x14ac:dyDescent="0.25">
      <c r="A375" s="1">
        <v>59580440</v>
      </c>
      <c r="B375" s="1" t="s">
        <v>398</v>
      </c>
    </row>
    <row r="376" spans="1:2" ht="15" x14ac:dyDescent="0.25">
      <c r="A376" s="1">
        <v>59580480</v>
      </c>
      <c r="B376" s="1" t="s">
        <v>399</v>
      </c>
    </row>
    <row r="377" spans="1:2" ht="15" x14ac:dyDescent="0.25">
      <c r="A377" s="1">
        <v>59620000</v>
      </c>
      <c r="B377" s="1" t="s">
        <v>173</v>
      </c>
    </row>
    <row r="378" spans="1:2" ht="15" x14ac:dyDescent="0.25">
      <c r="A378" s="1">
        <v>59620040</v>
      </c>
      <c r="B378" s="1" t="s">
        <v>400</v>
      </c>
    </row>
    <row r="379" spans="1:2" ht="15" x14ac:dyDescent="0.25">
      <c r="A379" s="1">
        <v>59620080</v>
      </c>
      <c r="B379" s="1" t="s">
        <v>401</v>
      </c>
    </row>
    <row r="380" spans="1:2" ht="15" x14ac:dyDescent="0.25">
      <c r="A380" s="1">
        <v>59620120</v>
      </c>
      <c r="B380" s="1" t="s">
        <v>402</v>
      </c>
    </row>
    <row r="381" spans="1:2" ht="15" x14ac:dyDescent="0.25">
      <c r="A381" s="1">
        <v>59620160</v>
      </c>
      <c r="B381" s="1" t="s">
        <v>403</v>
      </c>
    </row>
    <row r="382" spans="1:2" ht="15" x14ac:dyDescent="0.25">
      <c r="A382" s="1">
        <v>59620200</v>
      </c>
      <c r="B382" s="1" t="s">
        <v>174</v>
      </c>
    </row>
    <row r="383" spans="1:2" ht="15" x14ac:dyDescent="0.25">
      <c r="A383" s="1">
        <v>59620240</v>
      </c>
      <c r="B383" s="1" t="s">
        <v>404</v>
      </c>
    </row>
    <row r="384" spans="1:2" ht="15" x14ac:dyDescent="0.25">
      <c r="A384" s="1">
        <v>59620280</v>
      </c>
      <c r="B384" s="1" t="s">
        <v>405</v>
      </c>
    </row>
    <row r="385" spans="1:2" ht="15" x14ac:dyDescent="0.25">
      <c r="A385" s="1">
        <v>59620320</v>
      </c>
      <c r="B385" s="1" t="s">
        <v>406</v>
      </c>
    </row>
    <row r="386" spans="1:2" ht="15" x14ac:dyDescent="0.25">
      <c r="A386" s="1">
        <v>59620360</v>
      </c>
      <c r="B386" s="1" t="s">
        <v>407</v>
      </c>
    </row>
    <row r="387" spans="1:2" ht="15" x14ac:dyDescent="0.25">
      <c r="A387" s="1">
        <v>59620400</v>
      </c>
      <c r="B387" s="1" t="s">
        <v>408</v>
      </c>
    </row>
    <row r="388" spans="1:2" ht="15" x14ac:dyDescent="0.25">
      <c r="A388" s="1">
        <v>59620440</v>
      </c>
      <c r="B388" s="1" t="s">
        <v>175</v>
      </c>
    </row>
    <row r="389" spans="1:2" ht="15" x14ac:dyDescent="0.25">
      <c r="A389" s="1">
        <v>59620480</v>
      </c>
      <c r="B389" s="1" t="s">
        <v>409</v>
      </c>
    </row>
    <row r="390" spans="1:2" ht="15" x14ac:dyDescent="0.25">
      <c r="A390" s="1">
        <v>59620520</v>
      </c>
      <c r="B390" s="1" t="s">
        <v>410</v>
      </c>
    </row>
    <row r="391" spans="1:2" ht="15" x14ac:dyDescent="0.25">
      <c r="A391" s="1">
        <v>59620560</v>
      </c>
      <c r="B391" s="1" t="s">
        <v>176</v>
      </c>
    </row>
    <row r="392" spans="1:2" ht="15" x14ac:dyDescent="0.25">
      <c r="A392" s="1">
        <v>59620600</v>
      </c>
      <c r="B392" s="1" t="s">
        <v>411</v>
      </c>
    </row>
    <row r="393" spans="1:2" ht="15" x14ac:dyDescent="0.25">
      <c r="A393" s="1">
        <v>59660000</v>
      </c>
      <c r="B393" s="1" t="s">
        <v>177</v>
      </c>
    </row>
    <row r="394" spans="1:2" ht="15" x14ac:dyDescent="0.25">
      <c r="A394" s="1">
        <v>59660040</v>
      </c>
      <c r="B394" s="1" t="s">
        <v>412</v>
      </c>
    </row>
    <row r="395" spans="1:2" ht="15" x14ac:dyDescent="0.25">
      <c r="A395" s="1">
        <v>59660080</v>
      </c>
      <c r="B395" s="1" t="s">
        <v>413</v>
      </c>
    </row>
    <row r="396" spans="1:2" ht="15" x14ac:dyDescent="0.25">
      <c r="A396" s="1">
        <v>59660120</v>
      </c>
      <c r="B396" s="1" t="s">
        <v>178</v>
      </c>
    </row>
    <row r="397" spans="1:2" ht="15" x14ac:dyDescent="0.25">
      <c r="A397" s="1">
        <v>59660160</v>
      </c>
      <c r="B397" s="1" t="s">
        <v>179</v>
      </c>
    </row>
    <row r="398" spans="1:2" ht="15" x14ac:dyDescent="0.25">
      <c r="A398" s="1">
        <v>59660200</v>
      </c>
      <c r="B398" s="1" t="s">
        <v>414</v>
      </c>
    </row>
    <row r="399" spans="1:2" ht="15" x14ac:dyDescent="0.25">
      <c r="A399" s="1">
        <v>59660240</v>
      </c>
      <c r="B399" s="1" t="s">
        <v>415</v>
      </c>
    </row>
    <row r="400" spans="1:2" ht="15" x14ac:dyDescent="0.25">
      <c r="A400" s="1">
        <v>59660280</v>
      </c>
      <c r="B400" s="1" t="s">
        <v>180</v>
      </c>
    </row>
    <row r="401" spans="1:2" ht="15" x14ac:dyDescent="0.25">
      <c r="A401" s="1">
        <v>59700000</v>
      </c>
      <c r="B401" s="1" t="s">
        <v>181</v>
      </c>
    </row>
    <row r="402" spans="1:2" ht="15" x14ac:dyDescent="0.25">
      <c r="A402" s="1">
        <v>59700040</v>
      </c>
      <c r="B402" s="1" t="s">
        <v>416</v>
      </c>
    </row>
    <row r="403" spans="1:2" ht="15" x14ac:dyDescent="0.25">
      <c r="A403" s="1">
        <v>59700080</v>
      </c>
      <c r="B403" s="1" t="s">
        <v>182</v>
      </c>
    </row>
    <row r="404" spans="1:2" ht="15" x14ac:dyDescent="0.25">
      <c r="A404" s="1">
        <v>59700120</v>
      </c>
      <c r="B404" s="1" t="s">
        <v>183</v>
      </c>
    </row>
    <row r="405" spans="1:2" ht="15" x14ac:dyDescent="0.25">
      <c r="A405" s="1">
        <v>59700160</v>
      </c>
      <c r="B405" s="1" t="s">
        <v>417</v>
      </c>
    </row>
    <row r="406" spans="1:2" ht="15" x14ac:dyDescent="0.25">
      <c r="A406" s="1">
        <v>59700200</v>
      </c>
      <c r="B406" s="1" t="s">
        <v>418</v>
      </c>
    </row>
    <row r="407" spans="1:2" ht="15" x14ac:dyDescent="0.25">
      <c r="A407" s="1">
        <v>59700240</v>
      </c>
      <c r="B407" s="1" t="s">
        <v>419</v>
      </c>
    </row>
    <row r="408" spans="1:2" ht="15" x14ac:dyDescent="0.25">
      <c r="A408" s="1">
        <v>59700280</v>
      </c>
      <c r="B408" s="1" t="s">
        <v>420</v>
      </c>
    </row>
    <row r="409" spans="1:2" ht="15" x14ac:dyDescent="0.25">
      <c r="A409" s="1">
        <v>59700320</v>
      </c>
      <c r="B409" s="1" t="s">
        <v>421</v>
      </c>
    </row>
    <row r="410" spans="1:2" ht="15" x14ac:dyDescent="0.25">
      <c r="A410" s="1">
        <v>59700360</v>
      </c>
      <c r="B410" s="1" t="s">
        <v>184</v>
      </c>
    </row>
    <row r="411" spans="1:2" ht="15" x14ac:dyDescent="0.25">
      <c r="A411" s="1">
        <v>59700400</v>
      </c>
      <c r="B411" s="1" t="s">
        <v>422</v>
      </c>
    </row>
    <row r="412" spans="1:2" ht="15" x14ac:dyDescent="0.25">
      <c r="A412" s="1">
        <v>59700440</v>
      </c>
      <c r="B412" s="1" t="s">
        <v>185</v>
      </c>
    </row>
    <row r="413" spans="1:2" ht="15" x14ac:dyDescent="0.25">
      <c r="A413" s="1">
        <v>59740000</v>
      </c>
      <c r="B413" s="1" t="s">
        <v>186</v>
      </c>
    </row>
    <row r="414" spans="1:2" ht="15" x14ac:dyDescent="0.25">
      <c r="A414" s="1">
        <v>59740040</v>
      </c>
      <c r="B414" s="1" t="s">
        <v>187</v>
      </c>
    </row>
    <row r="415" spans="1:2" ht="15" x14ac:dyDescent="0.25">
      <c r="A415" s="1">
        <v>59740080</v>
      </c>
      <c r="B415" s="1" t="s">
        <v>188</v>
      </c>
    </row>
    <row r="416" spans="1:2" ht="15" x14ac:dyDescent="0.25">
      <c r="A416" s="1">
        <v>59740120</v>
      </c>
      <c r="B416" s="1" t="s">
        <v>189</v>
      </c>
    </row>
    <row r="417" spans="1:2" ht="15" x14ac:dyDescent="0.25">
      <c r="A417" s="1">
        <v>59740160</v>
      </c>
      <c r="B417" s="1" t="s">
        <v>423</v>
      </c>
    </row>
    <row r="418" spans="1:2" ht="15" x14ac:dyDescent="0.25">
      <c r="A418" s="1">
        <v>59740200</v>
      </c>
      <c r="B418" s="1" t="s">
        <v>424</v>
      </c>
    </row>
    <row r="419" spans="1:2" ht="15" x14ac:dyDescent="0.25">
      <c r="A419" s="1">
        <v>59740240</v>
      </c>
      <c r="B419" s="1" t="s">
        <v>190</v>
      </c>
    </row>
    <row r="420" spans="1:2" ht="15" x14ac:dyDescent="0.25">
      <c r="A420" s="1">
        <v>59740280</v>
      </c>
      <c r="B420" s="1" t="s">
        <v>425</v>
      </c>
    </row>
    <row r="421" spans="1:2" ht="15" x14ac:dyDescent="0.25">
      <c r="A421" s="1">
        <v>59740320</v>
      </c>
      <c r="B421" s="1" t="s">
        <v>191</v>
      </c>
    </row>
    <row r="422" spans="1:2" ht="15" x14ac:dyDescent="0.25">
      <c r="A422" s="1">
        <v>59740360</v>
      </c>
      <c r="B422" s="1" t="s">
        <v>426</v>
      </c>
    </row>
    <row r="423" spans="1:2" ht="15" x14ac:dyDescent="0.25">
      <c r="A423" s="1">
        <v>59740400</v>
      </c>
      <c r="B423" s="1" t="s">
        <v>427</v>
      </c>
    </row>
    <row r="424" spans="1:2" ht="15" x14ac:dyDescent="0.25">
      <c r="A424" s="1">
        <v>59740440</v>
      </c>
      <c r="B424" s="1" t="s">
        <v>428</v>
      </c>
    </row>
    <row r="425" spans="1:2" ht="15" x14ac:dyDescent="0.25">
      <c r="A425" s="1">
        <v>59740480</v>
      </c>
      <c r="B425" s="1" t="s">
        <v>192</v>
      </c>
    </row>
    <row r="426" spans="1:2" ht="15" x14ac:dyDescent="0.25">
      <c r="A426" s="1">
        <v>59740520</v>
      </c>
      <c r="B426" s="1" t="s">
        <v>429</v>
      </c>
    </row>
    <row r="427" spans="1:2" ht="15" x14ac:dyDescent="0.25">
      <c r="A427" s="1">
        <v>59740560</v>
      </c>
      <c r="B427" s="1" t="s">
        <v>193</v>
      </c>
    </row>
    <row r="428" spans="1:2" ht="15" x14ac:dyDescent="0.25">
      <c r="A428" s="1">
        <v>59780000</v>
      </c>
      <c r="B428" s="1" t="s">
        <v>194</v>
      </c>
    </row>
    <row r="429" spans="1:2" ht="15" x14ac:dyDescent="0.25">
      <c r="A429" s="1">
        <v>59780040</v>
      </c>
      <c r="B429" s="1" t="s">
        <v>430</v>
      </c>
    </row>
    <row r="430" spans="1:2" ht="15" x14ac:dyDescent="0.25">
      <c r="A430" s="1">
        <v>59780080</v>
      </c>
      <c r="B430" s="1" t="s">
        <v>195</v>
      </c>
    </row>
    <row r="431" spans="1:2" ht="15" x14ac:dyDescent="0.25">
      <c r="A431" s="1">
        <v>59780120</v>
      </c>
      <c r="B431" s="1" t="s">
        <v>431</v>
      </c>
    </row>
    <row r="432" spans="1:2" ht="15" x14ac:dyDescent="0.25">
      <c r="A432" s="1">
        <v>59780160</v>
      </c>
      <c r="B432" s="1" t="s">
        <v>196</v>
      </c>
    </row>
    <row r="433" spans="1:2" ht="15" x14ac:dyDescent="0.25">
      <c r="A433" s="1">
        <v>59780200</v>
      </c>
      <c r="B433" s="1" t="s">
        <v>432</v>
      </c>
    </row>
    <row r="434" spans="1:2" ht="15" x14ac:dyDescent="0.25">
      <c r="A434" s="1">
        <v>59780240</v>
      </c>
      <c r="B434" s="1" t="s">
        <v>433</v>
      </c>
    </row>
    <row r="435" spans="1:2" ht="15" x14ac:dyDescent="0.25">
      <c r="A435" s="1">
        <v>59780280</v>
      </c>
      <c r="B435" s="1" t="s">
        <v>434</v>
      </c>
    </row>
    <row r="436" spans="1:2" ht="15" x14ac:dyDescent="0.25">
      <c r="A436" s="1">
        <v>59780320</v>
      </c>
      <c r="B436" s="1" t="s">
        <v>435</v>
      </c>
    </row>
    <row r="437" spans="1:2" ht="15" x14ac:dyDescent="0.25">
      <c r="A437" s="1">
        <v>59780360</v>
      </c>
      <c r="B437" s="1" t="s">
        <v>436</v>
      </c>
    </row>
    <row r="438" spans="1:2" ht="15" x14ac:dyDescent="0.25">
      <c r="A438" s="1">
        <v>59780400</v>
      </c>
      <c r="B438" s="1" t="s">
        <v>437</v>
      </c>
    </row>
  </sheetData>
  <sheetProtection sheet="1" selectLockedCells="1" selectUnlockedCells="1"/>
  <mergeCells count="41">
    <mergeCell ref="E9:P10"/>
    <mergeCell ref="Q9:W10"/>
    <mergeCell ref="X9:AE10"/>
    <mergeCell ref="C12:C13"/>
    <mergeCell ref="D9:D13"/>
    <mergeCell ref="C9:C10"/>
    <mergeCell ref="AC12:AC13"/>
    <mergeCell ref="AD12:AD13"/>
    <mergeCell ref="AE12:AE13"/>
    <mergeCell ref="AB12:AB13"/>
    <mergeCell ref="R12:R13"/>
    <mergeCell ref="S12:S13"/>
    <mergeCell ref="T12:T13"/>
    <mergeCell ref="U12:U13"/>
    <mergeCell ref="V12:V13"/>
    <mergeCell ref="AG12:AG13"/>
    <mergeCell ref="AH12:AH13"/>
    <mergeCell ref="AI12:AI13"/>
    <mergeCell ref="AJ12:AJ13"/>
    <mergeCell ref="P12:P13"/>
    <mergeCell ref="X12:X13"/>
    <mergeCell ref="Y12:Y13"/>
    <mergeCell ref="Z12:Z13"/>
    <mergeCell ref="AA12:AA13"/>
    <mergeCell ref="AF12:AF13"/>
    <mergeCell ref="AK9:AK10"/>
    <mergeCell ref="AF9:AJ10"/>
    <mergeCell ref="AK12:AK13"/>
    <mergeCell ref="Q12:Q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W12:W1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B1:S82"/>
  <sheetViews>
    <sheetView showGridLines="0" showRowColHeaders="0" tabSelected="1" workbookViewId="0">
      <selection activeCell="R17" sqref="R17"/>
    </sheetView>
  </sheetViews>
  <sheetFormatPr baseColWidth="10" defaultRowHeight="12.75" x14ac:dyDescent="0.2"/>
  <cols>
    <col min="2" max="2" width="2.7109375" customWidth="1"/>
    <col min="3" max="3" width="19.7109375" customWidth="1"/>
    <col min="4" max="4" width="1.7109375" hidden="1" customWidth="1"/>
    <col min="5" max="5" width="2.28515625" customWidth="1"/>
    <col min="6" max="6" width="8.7109375" customWidth="1"/>
    <col min="7" max="7" width="4.7109375" customWidth="1"/>
    <col min="8" max="8" width="8.7109375" customWidth="1"/>
    <col min="9" max="9" width="4.7109375" customWidth="1"/>
    <col min="10" max="10" width="8.7109375" customWidth="1"/>
    <col min="11" max="11" width="4.7109375" customWidth="1"/>
    <col min="12" max="12" width="1.7109375" hidden="1" customWidth="1"/>
    <col min="13" max="13" width="2.28515625" customWidth="1"/>
    <col min="14" max="14" width="8.7109375" customWidth="1"/>
    <col min="15" max="15" width="4.7109375" customWidth="1"/>
    <col min="16" max="16" width="8.7109375" customWidth="1"/>
    <col min="17" max="17" width="4.7109375" customWidth="1"/>
    <col min="18" max="18" width="8.7109375" customWidth="1"/>
    <col min="19" max="19" width="4.7109375" customWidth="1"/>
  </cols>
  <sheetData>
    <row r="1" spans="2:19" ht="18" x14ac:dyDescent="0.25">
      <c r="B1" s="339" t="s">
        <v>462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2:19" ht="18" x14ac:dyDescent="0.25">
      <c r="B2" s="339" t="str">
        <f>"Auswertung zum "&amp;TEXT(Schl!$F$5,"TT.MM.JJJJ")&amp;" im Vergleich zu den Jahren bis "&amp;LDB_Quelle!$B$2</f>
        <v>Auswertung zum 31.12.2018 im Vergleich zu den Jahren bis 2016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</row>
    <row r="3" spans="2:19" ht="12.75" customHeight="1" x14ac:dyDescent="0.2">
      <c r="O3" s="11"/>
    </row>
    <row r="4" spans="2:19" ht="12.75" customHeight="1" x14ac:dyDescent="0.2">
      <c r="B4" t="s">
        <v>449</v>
      </c>
      <c r="H4" t="s">
        <v>450</v>
      </c>
      <c r="O4" s="340" t="str">
        <f ca="1">"Vergleichsjahr zum aktuellen Jahr "&amp;YEAR(Schl!$F$5)&amp;": "&amp;TEXT(Schl!$F$6,"TT.MM.JJJJ")</f>
        <v>Vergleichsjahr zum aktuellen Jahr 2018: 31.12.2017</v>
      </c>
      <c r="P4" s="340"/>
      <c r="Q4" s="340"/>
    </row>
    <row r="5" spans="2:19" ht="12.75" customHeight="1" x14ac:dyDescent="0.2">
      <c r="O5" s="340"/>
      <c r="P5" s="340"/>
      <c r="Q5" s="340"/>
    </row>
    <row r="6" spans="2:19" x14ac:dyDescent="0.2">
      <c r="O6" s="340"/>
      <c r="P6" s="340"/>
      <c r="Q6" s="340"/>
    </row>
    <row r="9" spans="2:19" x14ac:dyDescent="0.2">
      <c r="P9" s="9"/>
    </row>
    <row r="11" spans="2:19" x14ac:dyDescent="0.2">
      <c r="O11" s="340" t="s">
        <v>463</v>
      </c>
      <c r="P11" s="354"/>
      <c r="Q11" s="354"/>
    </row>
    <row r="12" spans="2:19" x14ac:dyDescent="0.2">
      <c r="O12" s="354"/>
      <c r="P12" s="354"/>
      <c r="Q12" s="354"/>
    </row>
    <row r="15" spans="2:19" x14ac:dyDescent="0.2">
      <c r="O15" s="10"/>
    </row>
    <row r="24" spans="2:19" ht="18" x14ac:dyDescent="0.25">
      <c r="B24" s="353" t="str">
        <f>B1</f>
        <v>Fläche nach Nutzungsarten</v>
      </c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</row>
    <row r="25" spans="2:19" ht="18" x14ac:dyDescent="0.25">
      <c r="B25" s="353" t="str">
        <f ca="1">"Auswertung zum "&amp;TEXT(Schl!$F$5,"TT.MM.JJJJ")&amp;" im Vergleich zum  "&amp;TEXT(Schl!$F$6,"TT.MM.JJJJ")</f>
        <v>Auswertung zum 31.12.2018 im Vergleich zum  31.12.2017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</row>
    <row r="26" spans="2:19" ht="13.5" thickBot="1" x14ac:dyDescent="0.25"/>
    <row r="27" spans="2:19" x14ac:dyDescent="0.2">
      <c r="B27" s="349" t="str">
        <f ca="1">"Alle Flächenangaben"&amp;CHAR(10)&amp;"in "&amp;INDIRECT("Schl!Z"&amp;Schl!$H$2+2&amp;"S8",FALSE)</f>
        <v>Alle Flächenangaben
in ha</v>
      </c>
      <c r="C27" s="350"/>
      <c r="D27" s="74"/>
      <c r="E27" s="74"/>
      <c r="F27" s="357" t="str">
        <f ca="1">Schl!$C$14</f>
        <v>Region Münsterland</v>
      </c>
      <c r="G27" s="358"/>
      <c r="H27" s="358"/>
      <c r="I27" s="358"/>
      <c r="J27" s="358"/>
      <c r="K27" s="359"/>
      <c r="L27" s="229"/>
      <c r="M27" s="179"/>
      <c r="N27" s="324" t="str">
        <f ca="1">Schl!C24</f>
        <v>Region Emscher-Lippe</v>
      </c>
      <c r="O27" s="325"/>
      <c r="P27" s="325"/>
      <c r="Q27" s="325"/>
      <c r="R27" s="325"/>
      <c r="S27" s="326"/>
    </row>
    <row r="28" spans="2:19" x14ac:dyDescent="0.2">
      <c r="B28" s="351"/>
      <c r="C28" s="352"/>
      <c r="D28" s="75"/>
      <c r="E28" s="75"/>
      <c r="F28" s="345">
        <f>Schl!$F$5</f>
        <v>43465</v>
      </c>
      <c r="G28" s="346"/>
      <c r="H28" s="347">
        <f ca="1">Schl!$F$6</f>
        <v>43100</v>
      </c>
      <c r="I28" s="348"/>
      <c r="J28" s="355" t="s">
        <v>459</v>
      </c>
      <c r="K28" s="356"/>
      <c r="L28" s="230"/>
      <c r="M28" s="180"/>
      <c r="N28" s="345">
        <f>Schl!$F$5</f>
        <v>43465</v>
      </c>
      <c r="O28" s="346"/>
      <c r="P28" s="347">
        <f ca="1">Schl!$F$6</f>
        <v>43100</v>
      </c>
      <c r="Q28" s="348"/>
      <c r="R28" s="355" t="s">
        <v>459</v>
      </c>
      <c r="S28" s="356"/>
    </row>
    <row r="29" spans="2:19" ht="13.5" thickBot="1" x14ac:dyDescent="0.25">
      <c r="B29" s="351"/>
      <c r="C29" s="352"/>
      <c r="D29" s="194"/>
      <c r="E29" s="194"/>
      <c r="F29" s="233" t="s">
        <v>457</v>
      </c>
      <c r="G29" s="234" t="s">
        <v>458</v>
      </c>
      <c r="H29" s="235" t="s">
        <v>457</v>
      </c>
      <c r="I29" s="236" t="s">
        <v>458</v>
      </c>
      <c r="J29" s="233" t="s">
        <v>457</v>
      </c>
      <c r="K29" s="237" t="s">
        <v>458</v>
      </c>
      <c r="L29" s="231"/>
      <c r="M29" s="232"/>
      <c r="N29" s="79" t="s">
        <v>457</v>
      </c>
      <c r="O29" s="76" t="s">
        <v>458</v>
      </c>
      <c r="P29" s="77" t="s">
        <v>457</v>
      </c>
      <c r="Q29" s="78" t="s">
        <v>458</v>
      </c>
      <c r="R29" s="79" t="s">
        <v>457</v>
      </c>
      <c r="S29" s="80" t="s">
        <v>458</v>
      </c>
    </row>
    <row r="30" spans="2:19" ht="13.5" thickBot="1" x14ac:dyDescent="0.25">
      <c r="B30" s="341" t="s">
        <v>455</v>
      </c>
      <c r="C30" s="342"/>
      <c r="D30" s="134"/>
      <c r="E30" s="134"/>
      <c r="F30" s="138">
        <f ca="1">Schl!$D$15</f>
        <v>595149</v>
      </c>
      <c r="G30" s="135">
        <f ca="1">IFERROR(F30/F$30*100,"")</f>
        <v>100</v>
      </c>
      <c r="H30" s="136">
        <f ca="1">Schl!$D$21</f>
        <v>595148</v>
      </c>
      <c r="I30" s="137">
        <f ca="1">IFERROR(H30/H$30*100,"")</f>
        <v>100</v>
      </c>
      <c r="J30" s="148">
        <f ca="1">F30-H30</f>
        <v>1</v>
      </c>
      <c r="K30" s="158">
        <f ca="1">IFERROR(J30/H30*100,"")</f>
        <v>1.6802543232943739E-4</v>
      </c>
      <c r="L30" s="181"/>
      <c r="M30" s="181"/>
      <c r="N30" s="138">
        <f ca="1">Schl!$D$25</f>
        <v>96686</v>
      </c>
      <c r="O30" s="135">
        <f ca="1">IFERROR(N30/N$30*100,"")</f>
        <v>100</v>
      </c>
      <c r="P30" s="136">
        <f ca="1">Schl!$D$31</f>
        <v>96686</v>
      </c>
      <c r="Q30" s="137">
        <f ca="1">IFERROR(P30/P$30*100,"")</f>
        <v>100</v>
      </c>
      <c r="R30" s="148">
        <f ca="1">N30-P30</f>
        <v>0</v>
      </c>
      <c r="S30" s="158">
        <f ca="1">IFERROR(R30/P30*100,"")</f>
        <v>0</v>
      </c>
    </row>
    <row r="31" spans="2:19" ht="6.95" customHeight="1" thickBot="1" x14ac:dyDescent="0.25">
      <c r="B31" s="130"/>
      <c r="C31" s="131"/>
      <c r="D31" s="131"/>
      <c r="E31" s="131"/>
      <c r="F31" s="132"/>
      <c r="G31" s="133"/>
      <c r="H31" s="132"/>
      <c r="I31" s="133"/>
      <c r="J31" s="149"/>
      <c r="K31" s="173"/>
      <c r="L31" s="173"/>
      <c r="M31" s="173"/>
      <c r="N31" s="132"/>
      <c r="O31" s="133"/>
      <c r="P31" s="132"/>
      <c r="Q31" s="133"/>
      <c r="R31" s="149"/>
      <c r="S31" s="159"/>
    </row>
    <row r="32" spans="2:19" ht="14.25" thickBot="1" x14ac:dyDescent="0.25">
      <c r="B32" s="343" t="s">
        <v>1852</v>
      </c>
      <c r="C32" s="344"/>
      <c r="D32" s="143"/>
      <c r="E32" s="143"/>
      <c r="F32" s="147">
        <f ca="1">Schl!$AK$15</f>
        <v>100993</v>
      </c>
      <c r="G32" s="144">
        <f ca="1">IFERROR(F32/F$30*100,"")</f>
        <v>16.969363974399688</v>
      </c>
      <c r="H32" s="145">
        <f ca="1">Schl!$AK$21</f>
        <v>100933</v>
      </c>
      <c r="I32" s="146">
        <f ca="1">IFERROR(H32/H$30*100,"")</f>
        <v>16.959310961307104</v>
      </c>
      <c r="J32" s="150">
        <f ca="1">F32-H32</f>
        <v>60</v>
      </c>
      <c r="K32" s="160">
        <f ca="1">IFERROR(J32/H32*100,"")</f>
        <v>5.9445374654473762E-2</v>
      </c>
      <c r="L32" s="182"/>
      <c r="M32" s="182"/>
      <c r="N32" s="147">
        <f ca="1">Schl!$AK$25</f>
        <v>36781</v>
      </c>
      <c r="O32" s="144">
        <f ca="1">IFERROR(N32/N$30*100,"")</f>
        <v>38.041702004426703</v>
      </c>
      <c r="P32" s="145">
        <f ca="1">Schl!$AK$31</f>
        <v>36793</v>
      </c>
      <c r="Q32" s="146">
        <f ca="1">IFERROR(P32/P$30*100,"")</f>
        <v>38.054113315267976</v>
      </c>
      <c r="R32" s="150">
        <f ca="1">N32-P32</f>
        <v>-12</v>
      </c>
      <c r="S32" s="160">
        <f ca="1">IFERROR(R32/P32*100,"")</f>
        <v>-3.2614899573288399E-2</v>
      </c>
    </row>
    <row r="33" spans="2:19" ht="6.95" customHeight="1" thickBot="1" x14ac:dyDescent="0.25">
      <c r="B33" s="139"/>
      <c r="C33" s="140"/>
      <c r="D33" s="140"/>
      <c r="E33" s="140"/>
      <c r="F33" s="141"/>
      <c r="G33" s="142"/>
      <c r="H33" s="141"/>
      <c r="I33" s="142"/>
      <c r="J33" s="151"/>
      <c r="K33" s="174"/>
      <c r="L33" s="174"/>
      <c r="M33" s="174"/>
      <c r="N33" s="141"/>
      <c r="O33" s="142"/>
      <c r="P33" s="141"/>
      <c r="Q33" s="142"/>
      <c r="R33" s="151"/>
      <c r="S33" s="161"/>
    </row>
    <row r="34" spans="2:19" ht="12.75" customHeight="1" x14ac:dyDescent="0.2">
      <c r="B34" s="336" t="s">
        <v>1853</v>
      </c>
      <c r="C34" s="109" t="s">
        <v>6</v>
      </c>
      <c r="D34" s="195">
        <f>IF($C34="Insgesamt",0,IFERROR(ABS($K34),0))</f>
        <v>0</v>
      </c>
      <c r="E34" s="195">
        <f ca="1">_xlfn.RANK.EQ(D34,D$34:D$68,0)</f>
        <v>27</v>
      </c>
      <c r="F34" s="113">
        <f ca="1">Schl!$E$15</f>
        <v>68477</v>
      </c>
      <c r="G34" s="112">
        <f t="shared" ref="G34:G68" ca="1" si="0">IFERROR(F34/F$30*100,"")</f>
        <v>11.505858196854906</v>
      </c>
      <c r="H34" s="111">
        <f ca="1">Schl!$E$21</f>
        <v>68183</v>
      </c>
      <c r="I34" s="112">
        <f t="shared" ref="I34:I68" ca="1" si="1">IFERROR(H34/H$30*100,"")</f>
        <v>11.45647805251803</v>
      </c>
      <c r="J34" s="152">
        <f t="shared" ref="J34:J45" ca="1" si="2">F34-H34</f>
        <v>294</v>
      </c>
      <c r="K34" s="162">
        <f t="shared" ref="K34:K68" ca="1" si="3">IFERROR(J34/H34*100,"")</f>
        <v>0.43119252599621605</v>
      </c>
      <c r="L34" s="183">
        <f t="shared" ref="L34:L45" si="4">IF($C34="Insgesamt",0,IFERROR(ABS($S34),0))</f>
        <v>0</v>
      </c>
      <c r="M34" s="183">
        <f t="shared" ref="M34:M45" ca="1" si="5">_xlfn.RANK.EQ(L34,L$34:L$68,0)</f>
        <v>26</v>
      </c>
      <c r="N34" s="113">
        <f ca="1">Schl!$E$25</f>
        <v>28190</v>
      </c>
      <c r="O34" s="110">
        <f t="shared" ref="O34:O68" ca="1" si="6">IFERROR(N34/N$30*100,"")</f>
        <v>29.156237717973649</v>
      </c>
      <c r="P34" s="111">
        <f ca="1">Schl!$E$31</f>
        <v>28093</v>
      </c>
      <c r="Q34" s="112">
        <f t="shared" ref="Q34:Q68" ca="1" si="7">IFERROR(P34/P$30*100,"")</f>
        <v>29.05591295533997</v>
      </c>
      <c r="R34" s="152">
        <f t="shared" ref="R34:R45" ca="1" si="8">N34-P34</f>
        <v>97</v>
      </c>
      <c r="S34" s="162">
        <f t="shared" ref="S34:S68" ca="1" si="9">IFERROR(R34/P34*100,"")</f>
        <v>0.34528174278289964</v>
      </c>
    </row>
    <row r="35" spans="2:19" ht="13.5" x14ac:dyDescent="0.2">
      <c r="B35" s="337"/>
      <c r="C35" s="86" t="s">
        <v>1854</v>
      </c>
      <c r="D35" s="196">
        <f t="shared" ref="D35:D68" ca="1" si="10">IF($C35="Insgesamt",0,IFERROR(ABS($K35),0))</f>
        <v>0.41732461087299799</v>
      </c>
      <c r="E35" s="196">
        <f t="shared" ref="E35:E45" ca="1" si="11">_xlfn.RANK.EQ(D35,D$34:D$68,0)</f>
        <v>19</v>
      </c>
      <c r="F35" s="271">
        <f ca="1">Schl!$F$15</f>
        <v>26709</v>
      </c>
      <c r="G35" s="88">
        <f t="shared" ca="1" si="0"/>
        <v>4.4877837314689266</v>
      </c>
      <c r="H35" s="272">
        <f ca="1">Schl!$F$21</f>
        <v>26598</v>
      </c>
      <c r="I35" s="88">
        <f t="shared" ca="1" si="1"/>
        <v>4.4691404490983757</v>
      </c>
      <c r="J35" s="273">
        <f t="shared" ca="1" si="2"/>
        <v>111</v>
      </c>
      <c r="K35" s="163">
        <f t="shared" ca="1" si="3"/>
        <v>0.41732461087299799</v>
      </c>
      <c r="L35" s="184">
        <f t="shared" ca="1" si="4"/>
        <v>1.7803097739006589E-2</v>
      </c>
      <c r="M35" s="184">
        <f t="shared" ca="1" si="5"/>
        <v>25</v>
      </c>
      <c r="N35" s="271">
        <f ca="1">Schl!$F$25</f>
        <v>11236</v>
      </c>
      <c r="O35" s="87">
        <f t="shared" ca="1" si="6"/>
        <v>11.621124051051858</v>
      </c>
      <c r="P35" s="272">
        <f ca="1">Schl!$F$31</f>
        <v>11234</v>
      </c>
      <c r="Q35" s="88">
        <f t="shared" ca="1" si="7"/>
        <v>11.619055499244979</v>
      </c>
      <c r="R35" s="273">
        <f t="shared" ca="1" si="8"/>
        <v>2</v>
      </c>
      <c r="S35" s="163">
        <f t="shared" ca="1" si="9"/>
        <v>1.7803097739006589E-2</v>
      </c>
    </row>
    <row r="36" spans="2:19" ht="13.5" x14ac:dyDescent="0.2">
      <c r="B36" s="337"/>
      <c r="C36" s="89" t="s">
        <v>1855</v>
      </c>
      <c r="D36" s="197">
        <f t="shared" ca="1" si="10"/>
        <v>0.2951388888888889</v>
      </c>
      <c r="E36" s="197">
        <f t="shared" ca="1" si="11"/>
        <v>23</v>
      </c>
      <c r="F36" s="93">
        <f ca="1">Schl!$G$15</f>
        <v>11486</v>
      </c>
      <c r="G36" s="92">
        <f t="shared" ca="1" si="0"/>
        <v>1.9299368729511435</v>
      </c>
      <c r="H36" s="91">
        <f ca="1">Schl!$G$21</f>
        <v>11520</v>
      </c>
      <c r="I36" s="92">
        <f t="shared" ca="1" si="1"/>
        <v>1.9356529804351188</v>
      </c>
      <c r="J36" s="153">
        <f t="shared" ca="1" si="2"/>
        <v>-34</v>
      </c>
      <c r="K36" s="164">
        <f t="shared" ca="1" si="3"/>
        <v>-0.2951388888888889</v>
      </c>
      <c r="L36" s="185">
        <f t="shared" ca="1" si="4"/>
        <v>0.30206410471555628</v>
      </c>
      <c r="M36" s="185">
        <f t="shared" ca="1" si="5"/>
        <v>24</v>
      </c>
      <c r="N36" s="93">
        <f ca="1">Schl!$G$25</f>
        <v>5941</v>
      </c>
      <c r="O36" s="90">
        <f t="shared" ca="1" si="6"/>
        <v>6.1446331423370495</v>
      </c>
      <c r="P36" s="91">
        <f ca="1">Schl!$G$31</f>
        <v>5959</v>
      </c>
      <c r="Q36" s="92">
        <f t="shared" ca="1" si="7"/>
        <v>6.1632501085989704</v>
      </c>
      <c r="R36" s="153">
        <f t="shared" ca="1" si="8"/>
        <v>-18</v>
      </c>
      <c r="S36" s="164">
        <f t="shared" ca="1" si="9"/>
        <v>-0.30206410471555628</v>
      </c>
    </row>
    <row r="37" spans="2:19" x14ac:dyDescent="0.2">
      <c r="B37" s="337"/>
      <c r="C37" s="178" t="s">
        <v>1856</v>
      </c>
      <c r="D37" s="198">
        <f t="shared" ca="1" si="10"/>
        <v>1.118508655126498</v>
      </c>
      <c r="E37" s="198">
        <f t="shared" ca="1" si="11"/>
        <v>15</v>
      </c>
      <c r="F37" s="274">
        <f ca="1">Schl!$H$15</f>
        <v>7426</v>
      </c>
      <c r="G37" s="275">
        <f t="shared" ca="1" si="0"/>
        <v>1.2477547639330655</v>
      </c>
      <c r="H37" s="276">
        <f ca="1">Schl!$H$21</f>
        <v>7510</v>
      </c>
      <c r="I37" s="275">
        <f t="shared" ca="1" si="1"/>
        <v>1.2618709967940747</v>
      </c>
      <c r="J37" s="277">
        <f t="shared" ca="1" si="2"/>
        <v>-84</v>
      </c>
      <c r="K37" s="278">
        <f t="shared" ca="1" si="3"/>
        <v>-1.118508655126498</v>
      </c>
      <c r="L37" s="279">
        <f t="shared" ca="1" si="4"/>
        <v>2.0278236265031833</v>
      </c>
      <c r="M37" s="279">
        <f t="shared" ca="1" si="5"/>
        <v>11</v>
      </c>
      <c r="N37" s="274">
        <f ca="1">Schl!$H$25</f>
        <v>4155</v>
      </c>
      <c r="O37" s="280">
        <f t="shared" ca="1" si="6"/>
        <v>4.2974163787932067</v>
      </c>
      <c r="P37" s="276">
        <f ca="1">Schl!$H$31</f>
        <v>4241</v>
      </c>
      <c r="Q37" s="275">
        <f t="shared" ca="1" si="7"/>
        <v>4.3863641064890473</v>
      </c>
      <c r="R37" s="277">
        <f t="shared" ca="1" si="8"/>
        <v>-86</v>
      </c>
      <c r="S37" s="278">
        <f t="shared" ca="1" si="9"/>
        <v>-2.0278236265031833</v>
      </c>
    </row>
    <row r="38" spans="2:19" ht="13.5" x14ac:dyDescent="0.2">
      <c r="B38" s="337"/>
      <c r="C38" s="86" t="s">
        <v>1857</v>
      </c>
      <c r="D38" s="196">
        <f t="shared" ca="1" si="10"/>
        <v>9.8958333333333321</v>
      </c>
      <c r="E38" s="196">
        <f t="shared" ca="1" si="11"/>
        <v>5</v>
      </c>
      <c r="F38" s="271">
        <f ca="1">Schl!$I$15</f>
        <v>173</v>
      </c>
      <c r="G38" s="88">
        <f t="shared" ca="1" si="0"/>
        <v>2.9068350950770313E-2</v>
      </c>
      <c r="H38" s="272">
        <f ca="1">Schl!$I$21</f>
        <v>192</v>
      </c>
      <c r="I38" s="88">
        <f t="shared" ca="1" si="1"/>
        <v>3.2260883007251981E-2</v>
      </c>
      <c r="J38" s="273">
        <f t="shared" ca="1" si="2"/>
        <v>-19</v>
      </c>
      <c r="K38" s="163">
        <f t="shared" ca="1" si="3"/>
        <v>-9.8958333333333321</v>
      </c>
      <c r="L38" s="184">
        <f t="shared" ca="1" si="4"/>
        <v>3.3051498847040737</v>
      </c>
      <c r="M38" s="184">
        <f t="shared" ca="1" si="5"/>
        <v>7</v>
      </c>
      <c r="N38" s="271">
        <f ca="1">Schl!$I$25</f>
        <v>1258</v>
      </c>
      <c r="O38" s="87">
        <f t="shared" ca="1" si="6"/>
        <v>1.301119086527522</v>
      </c>
      <c r="P38" s="272">
        <f ca="1">Schl!$I$31</f>
        <v>1301</v>
      </c>
      <c r="Q38" s="88">
        <f t="shared" ca="1" si="7"/>
        <v>1.3455929503754422</v>
      </c>
      <c r="R38" s="273">
        <f t="shared" ca="1" si="8"/>
        <v>-43</v>
      </c>
      <c r="S38" s="163">
        <f t="shared" ca="1" si="9"/>
        <v>-3.3051498847040737</v>
      </c>
    </row>
    <row r="39" spans="2:19" ht="13.5" x14ac:dyDescent="0.2">
      <c r="B39" s="337"/>
      <c r="C39" s="89" t="s">
        <v>1858</v>
      </c>
      <c r="D39" s="197">
        <f t="shared" ca="1" si="10"/>
        <v>50</v>
      </c>
      <c r="E39" s="197">
        <f t="shared" ca="1" si="11"/>
        <v>1</v>
      </c>
      <c r="F39" s="93">
        <f ca="1">Schl!$J$15</f>
        <v>1</v>
      </c>
      <c r="G39" s="92">
        <f t="shared" ca="1" si="0"/>
        <v>1.6802515000445266E-4</v>
      </c>
      <c r="H39" s="91">
        <f ca="1">Schl!$J$21</f>
        <v>2</v>
      </c>
      <c r="I39" s="92">
        <f t="shared" ca="1" si="1"/>
        <v>3.3605086465887478E-4</v>
      </c>
      <c r="J39" s="153">
        <f t="shared" ca="1" si="2"/>
        <v>-1</v>
      </c>
      <c r="K39" s="164">
        <f t="shared" ca="1" si="3"/>
        <v>-50</v>
      </c>
      <c r="L39" s="185">
        <f t="shared" ca="1" si="4"/>
        <v>0</v>
      </c>
      <c r="M39" s="185">
        <f t="shared" ca="1" si="5"/>
        <v>26</v>
      </c>
      <c r="N39" s="93">
        <f ca="1">Schl!$J$25</f>
        <v>21</v>
      </c>
      <c r="O39" s="90">
        <f t="shared" ca="1" si="6"/>
        <v>2.1719793972240036E-2</v>
      </c>
      <c r="P39" s="91">
        <f ca="1">Schl!$J$31</f>
        <v>21</v>
      </c>
      <c r="Q39" s="92">
        <f t="shared" ca="1" si="7"/>
        <v>2.1719793972240036E-2</v>
      </c>
      <c r="R39" s="153">
        <f t="shared" ca="1" si="8"/>
        <v>0</v>
      </c>
      <c r="S39" s="164">
        <f t="shared" ca="1" si="9"/>
        <v>0</v>
      </c>
    </row>
    <row r="40" spans="2:19" ht="13.5" x14ac:dyDescent="0.2">
      <c r="B40" s="337"/>
      <c r="C40" s="86" t="s">
        <v>1859</v>
      </c>
      <c r="D40" s="196">
        <f t="shared" ca="1" si="10"/>
        <v>1.9253910950661854</v>
      </c>
      <c r="E40" s="196">
        <f t="shared" ca="1" si="11"/>
        <v>13</v>
      </c>
      <c r="F40" s="271">
        <f ca="1">Schl!$K$15</f>
        <v>815</v>
      </c>
      <c r="G40" s="88">
        <f t="shared" ca="1" si="0"/>
        <v>0.13694049725362892</v>
      </c>
      <c r="H40" s="272">
        <f ca="1">Schl!$K$21</f>
        <v>831</v>
      </c>
      <c r="I40" s="88">
        <f t="shared" ca="1" si="1"/>
        <v>0.13962913426576248</v>
      </c>
      <c r="J40" s="273">
        <f t="shared" ca="1" si="2"/>
        <v>-16</v>
      </c>
      <c r="K40" s="163">
        <f t="shared" ca="1" si="3"/>
        <v>-1.9253910950661854</v>
      </c>
      <c r="L40" s="184">
        <f t="shared" ca="1" si="4"/>
        <v>1.3015184381778742</v>
      </c>
      <c r="M40" s="184">
        <f t="shared" ca="1" si="5"/>
        <v>16</v>
      </c>
      <c r="N40" s="271">
        <f ca="1">Schl!$K$25</f>
        <v>467</v>
      </c>
      <c r="O40" s="87">
        <f t="shared" ca="1" si="6"/>
        <v>0.48300684690648077</v>
      </c>
      <c r="P40" s="272">
        <f ca="1">Schl!$K$31</f>
        <v>461</v>
      </c>
      <c r="Q40" s="88">
        <f t="shared" ca="1" si="7"/>
        <v>0.47680119148584077</v>
      </c>
      <c r="R40" s="273">
        <f t="shared" ca="1" si="8"/>
        <v>6</v>
      </c>
      <c r="S40" s="163">
        <f t="shared" ca="1" si="9"/>
        <v>1.3015184381778742</v>
      </c>
    </row>
    <row r="41" spans="2:19" ht="13.5" x14ac:dyDescent="0.2">
      <c r="B41" s="337"/>
      <c r="C41" s="89" t="s">
        <v>1860</v>
      </c>
      <c r="D41" s="197">
        <f t="shared" ca="1" si="10"/>
        <v>0.39408269673820784</v>
      </c>
      <c r="E41" s="197">
        <f t="shared" ca="1" si="11"/>
        <v>20</v>
      </c>
      <c r="F41" s="93">
        <f ca="1">Schl!$L$15</f>
        <v>16559</v>
      </c>
      <c r="G41" s="92">
        <f t="shared" ca="1" si="0"/>
        <v>2.7823284589237316</v>
      </c>
      <c r="H41" s="91">
        <f ca="1">Schl!$L$21</f>
        <v>16494</v>
      </c>
      <c r="I41" s="92">
        <f t="shared" ca="1" si="1"/>
        <v>2.7714114808417403</v>
      </c>
      <c r="J41" s="153">
        <f t="shared" ca="1" si="2"/>
        <v>65</v>
      </c>
      <c r="K41" s="164">
        <f t="shared" ca="1" si="3"/>
        <v>0.39408269673820784</v>
      </c>
      <c r="L41" s="185">
        <f t="shared" ca="1" si="4"/>
        <v>1.8219461697722568</v>
      </c>
      <c r="M41" s="185">
        <f t="shared" ca="1" si="5"/>
        <v>13</v>
      </c>
      <c r="N41" s="93">
        <f ca="1">Schl!$L$25</f>
        <v>2459</v>
      </c>
      <c r="O41" s="90">
        <f t="shared" ca="1" si="6"/>
        <v>2.5432844465589639</v>
      </c>
      <c r="P41" s="91">
        <f ca="1">Schl!$L$31</f>
        <v>2415</v>
      </c>
      <c r="Q41" s="92">
        <f t="shared" ca="1" si="7"/>
        <v>2.4977763068076042</v>
      </c>
      <c r="R41" s="153">
        <f t="shared" ca="1" si="8"/>
        <v>44</v>
      </c>
      <c r="S41" s="164">
        <f t="shared" ca="1" si="9"/>
        <v>1.8219461697722568</v>
      </c>
    </row>
    <row r="42" spans="2:19" ht="13.5" x14ac:dyDescent="0.2">
      <c r="B42" s="337"/>
      <c r="C42" s="86" t="s">
        <v>1861</v>
      </c>
      <c r="D42" s="196">
        <f t="shared" ca="1" si="10"/>
        <v>0.18987341772151897</v>
      </c>
      <c r="E42" s="196">
        <f t="shared" ca="1" si="11"/>
        <v>24</v>
      </c>
      <c r="F42" s="271">
        <f ca="1">Schl!$M$15</f>
        <v>3154</v>
      </c>
      <c r="G42" s="88">
        <f t="shared" ca="1" si="0"/>
        <v>0.52995132311404369</v>
      </c>
      <c r="H42" s="272">
        <f ca="1">Schl!$M$21</f>
        <v>3160</v>
      </c>
      <c r="I42" s="88">
        <f t="shared" ca="1" si="1"/>
        <v>0.53096036616102205</v>
      </c>
      <c r="J42" s="273">
        <f t="shared" ca="1" si="2"/>
        <v>-6</v>
      </c>
      <c r="K42" s="163">
        <f t="shared" ca="1" si="3"/>
        <v>-0.18987341772151897</v>
      </c>
      <c r="L42" s="184">
        <f t="shared" ca="1" si="4"/>
        <v>0.91968117719190678</v>
      </c>
      <c r="M42" s="184">
        <f t="shared" ca="1" si="5"/>
        <v>18</v>
      </c>
      <c r="N42" s="271">
        <f ca="1">Schl!$M$25</f>
        <v>1646</v>
      </c>
      <c r="O42" s="87">
        <f t="shared" ca="1" si="6"/>
        <v>1.7024181370622429</v>
      </c>
      <c r="P42" s="272">
        <f ca="1">Schl!$M$31</f>
        <v>1631</v>
      </c>
      <c r="Q42" s="88">
        <f t="shared" ca="1" si="7"/>
        <v>1.6869039985106427</v>
      </c>
      <c r="R42" s="273">
        <f t="shared" ca="1" si="8"/>
        <v>15</v>
      </c>
      <c r="S42" s="163">
        <f t="shared" ca="1" si="9"/>
        <v>0.91968117719190678</v>
      </c>
    </row>
    <row r="43" spans="2:19" ht="13.5" x14ac:dyDescent="0.2">
      <c r="B43" s="337"/>
      <c r="C43" s="89" t="s">
        <v>1862</v>
      </c>
      <c r="D43" s="197">
        <f t="shared" ca="1" si="10"/>
        <v>2.2719488526087455</v>
      </c>
      <c r="E43" s="197">
        <f t="shared" ca="1" si="11"/>
        <v>10</v>
      </c>
      <c r="F43" s="93">
        <f ca="1">Schl!$N$15</f>
        <v>8958</v>
      </c>
      <c r="G43" s="92">
        <f t="shared" ca="1" si="0"/>
        <v>1.5051692937398871</v>
      </c>
      <c r="H43" s="91">
        <f ca="1">Schl!$N$21</f>
        <v>8759</v>
      </c>
      <c r="I43" s="92">
        <f t="shared" ca="1" si="1"/>
        <v>1.4717347617735421</v>
      </c>
      <c r="J43" s="153">
        <f t="shared" ca="1" si="2"/>
        <v>199</v>
      </c>
      <c r="K43" s="164">
        <f t="shared" ca="1" si="3"/>
        <v>2.2719488526087455</v>
      </c>
      <c r="L43" s="185">
        <f t="shared" ca="1" si="4"/>
        <v>2.1243291592128801</v>
      </c>
      <c r="M43" s="185">
        <f t="shared" ca="1" si="5"/>
        <v>10</v>
      </c>
      <c r="N43" s="93">
        <f ca="1">Schl!$N$25</f>
        <v>4567</v>
      </c>
      <c r="O43" s="90">
        <f t="shared" ca="1" si="6"/>
        <v>4.7235380510104878</v>
      </c>
      <c r="P43" s="91">
        <f ca="1">Schl!$N$31</f>
        <v>4472</v>
      </c>
      <c r="Q43" s="92">
        <f t="shared" ca="1" si="7"/>
        <v>4.6252818401836882</v>
      </c>
      <c r="R43" s="153">
        <f t="shared" ca="1" si="8"/>
        <v>95</v>
      </c>
      <c r="S43" s="164">
        <f t="shared" ca="1" si="9"/>
        <v>2.1243291592128801</v>
      </c>
    </row>
    <row r="44" spans="2:19" x14ac:dyDescent="0.2">
      <c r="B44" s="337"/>
      <c r="C44" s="178" t="s">
        <v>1843</v>
      </c>
      <c r="D44" s="198">
        <f t="shared" ca="1" si="10"/>
        <v>2.1525215252152523</v>
      </c>
      <c r="E44" s="198">
        <f t="shared" ca="1" si="11"/>
        <v>11</v>
      </c>
      <c r="F44" s="274">
        <f ca="1">Schl!$O$15</f>
        <v>4983</v>
      </c>
      <c r="G44" s="176">
        <f t="shared" ca="1" si="0"/>
        <v>0.83726932247218766</v>
      </c>
      <c r="H44" s="276">
        <f ca="1">Schl!$O$21</f>
        <v>4878</v>
      </c>
      <c r="I44" s="176">
        <f t="shared" ca="1" si="1"/>
        <v>0.8196280589029955</v>
      </c>
      <c r="J44" s="277">
        <f t="shared" ca="1" si="2"/>
        <v>105</v>
      </c>
      <c r="K44" s="177">
        <f t="shared" ca="1" si="3"/>
        <v>2.1525215252152523</v>
      </c>
      <c r="L44" s="281">
        <f t="shared" ca="1" si="4"/>
        <v>3.2223415682062302</v>
      </c>
      <c r="M44" s="281">
        <f t="shared" ca="1" si="5"/>
        <v>8</v>
      </c>
      <c r="N44" s="274">
        <f ca="1">Schl!$O$25</f>
        <v>2883</v>
      </c>
      <c r="O44" s="175">
        <f t="shared" ca="1" si="6"/>
        <v>2.9818174296175246</v>
      </c>
      <c r="P44" s="276">
        <f ca="1">Schl!$O$31</f>
        <v>2793</v>
      </c>
      <c r="Q44" s="176">
        <f t="shared" ca="1" si="7"/>
        <v>2.8887325983079246</v>
      </c>
      <c r="R44" s="277">
        <f t="shared" ca="1" si="8"/>
        <v>90</v>
      </c>
      <c r="S44" s="177">
        <f t="shared" ca="1" si="9"/>
        <v>3.2223415682062302</v>
      </c>
    </row>
    <row r="45" spans="2:19" ht="14.25" thickBot="1" x14ac:dyDescent="0.25">
      <c r="B45" s="338"/>
      <c r="C45" s="223" t="s">
        <v>1863</v>
      </c>
      <c r="D45" s="224">
        <f t="shared" ca="1" si="10"/>
        <v>0.31948881789137379</v>
      </c>
      <c r="E45" s="224">
        <f t="shared" ca="1" si="11"/>
        <v>22</v>
      </c>
      <c r="F45" s="282">
        <f ca="1">Schl!$P$15</f>
        <v>624</v>
      </c>
      <c r="G45" s="226">
        <f t="shared" ca="1" si="0"/>
        <v>0.10484769360277846</v>
      </c>
      <c r="H45" s="283">
        <f ca="1">Schl!$P$21</f>
        <v>626</v>
      </c>
      <c r="I45" s="226">
        <f t="shared" ca="1" si="1"/>
        <v>0.10518392063822779</v>
      </c>
      <c r="J45" s="284">
        <f t="shared" ca="1" si="2"/>
        <v>-2</v>
      </c>
      <c r="K45" s="227">
        <f t="shared" ca="1" si="3"/>
        <v>-0.31948881789137379</v>
      </c>
      <c r="L45" s="228">
        <f t="shared" ca="1" si="4"/>
        <v>0.33444816053511706</v>
      </c>
      <c r="M45" s="228">
        <f t="shared" ca="1" si="5"/>
        <v>23</v>
      </c>
      <c r="N45" s="282">
        <f ca="1">Schl!$P$25</f>
        <v>596</v>
      </c>
      <c r="O45" s="225">
        <f t="shared" ca="1" si="6"/>
        <v>0.61642843845024098</v>
      </c>
      <c r="P45" s="283">
        <f ca="1">Schl!$P$31</f>
        <v>598</v>
      </c>
      <c r="Q45" s="226">
        <f t="shared" ca="1" si="7"/>
        <v>0.61849699025712102</v>
      </c>
      <c r="R45" s="284">
        <f t="shared" ca="1" si="8"/>
        <v>-2</v>
      </c>
      <c r="S45" s="227">
        <f t="shared" ca="1" si="9"/>
        <v>-0.33444816053511706</v>
      </c>
    </row>
    <row r="46" spans="2:19" ht="6.95" customHeight="1" thickBot="1" x14ac:dyDescent="0.25">
      <c r="B46" s="209"/>
      <c r="C46" s="210"/>
      <c r="D46" s="210"/>
      <c r="E46" s="210"/>
      <c r="F46" s="141"/>
      <c r="G46" s="142"/>
      <c r="H46" s="141"/>
      <c r="I46" s="142"/>
      <c r="J46" s="151"/>
      <c r="K46" s="174"/>
      <c r="L46" s="174"/>
      <c r="M46" s="174"/>
      <c r="N46" s="141"/>
      <c r="O46" s="142"/>
      <c r="P46" s="141"/>
      <c r="Q46" s="142"/>
      <c r="R46" s="151"/>
      <c r="S46" s="161"/>
    </row>
    <row r="47" spans="2:19" x14ac:dyDescent="0.2">
      <c r="B47" s="333" t="s">
        <v>5</v>
      </c>
      <c r="C47" s="103" t="s">
        <v>6</v>
      </c>
      <c r="D47" s="199">
        <f t="shared" si="10"/>
        <v>0</v>
      </c>
      <c r="E47" s="199">
        <f t="shared" ref="E47:E53" ca="1" si="12">_xlfn.RANK.EQ(D47,D$34:D$68,0)</f>
        <v>27</v>
      </c>
      <c r="F47" s="255">
        <f ca="1">Schl!$Q$15</f>
        <v>33332</v>
      </c>
      <c r="G47" s="256">
        <f t="shared" ca="1" si="0"/>
        <v>5.6006142999484165</v>
      </c>
      <c r="H47" s="257">
        <f ca="1">Schl!$Q$21</f>
        <v>33583</v>
      </c>
      <c r="I47" s="256">
        <f t="shared" ca="1" si="1"/>
        <v>5.6427980939194953</v>
      </c>
      <c r="J47" s="258">
        <f t="shared" ref="J47:J53" ca="1" si="13">F47-H47</f>
        <v>-251</v>
      </c>
      <c r="K47" s="259">
        <f t="shared" ca="1" si="3"/>
        <v>-0.74740195932465836</v>
      </c>
      <c r="L47" s="260">
        <f t="shared" ref="L47:L53" si="14">IF($C47="Insgesamt",0,IFERROR(ABS($S47),0))</f>
        <v>0</v>
      </c>
      <c r="M47" s="260">
        <f t="shared" ref="M47:M53" ca="1" si="15">_xlfn.RANK.EQ(L47,L$34:L$68,0)</f>
        <v>26</v>
      </c>
      <c r="N47" s="255">
        <f ca="1">Schl!$Q$25</f>
        <v>9079</v>
      </c>
      <c r="O47" s="261">
        <f t="shared" ca="1" si="6"/>
        <v>9.3901909273317745</v>
      </c>
      <c r="P47" s="257">
        <f ca="1">Schl!$Q$31</f>
        <v>9182</v>
      </c>
      <c r="Q47" s="256">
        <f t="shared" ca="1" si="7"/>
        <v>9.4967213453860957</v>
      </c>
      <c r="R47" s="258">
        <f t="shared" ref="R47:R53" ca="1" si="16">N47-P47</f>
        <v>-103</v>
      </c>
      <c r="S47" s="259">
        <f t="shared" ca="1" si="9"/>
        <v>-1.121759965149205</v>
      </c>
    </row>
    <row r="48" spans="2:19" x14ac:dyDescent="0.2">
      <c r="B48" s="334"/>
      <c r="C48" s="71" t="s">
        <v>1844</v>
      </c>
      <c r="D48" s="200">
        <f t="shared" ca="1" si="10"/>
        <v>3.4586829238848313</v>
      </c>
      <c r="E48" s="200">
        <f t="shared" ca="1" si="12"/>
        <v>7</v>
      </c>
      <c r="F48" s="262">
        <f ca="1">Schl!$R$15</f>
        <v>15994</v>
      </c>
      <c r="G48" s="73">
        <f t="shared" ca="1" si="0"/>
        <v>2.6873942491712159</v>
      </c>
      <c r="H48" s="263">
        <f ca="1">Schl!$R$21</f>
        <v>16567</v>
      </c>
      <c r="I48" s="73">
        <f t="shared" ca="1" si="1"/>
        <v>2.7836773374017891</v>
      </c>
      <c r="J48" s="264">
        <f t="shared" ca="1" si="13"/>
        <v>-573</v>
      </c>
      <c r="K48" s="165">
        <f t="shared" ca="1" si="3"/>
        <v>-3.4586829238848313</v>
      </c>
      <c r="L48" s="186">
        <f t="shared" ca="1" si="14"/>
        <v>1.421044228005748</v>
      </c>
      <c r="M48" s="186">
        <f t="shared" ca="1" si="15"/>
        <v>15</v>
      </c>
      <c r="N48" s="262">
        <f ca="1">Schl!$R$25</f>
        <v>6174</v>
      </c>
      <c r="O48" s="72">
        <f t="shared" ca="1" si="6"/>
        <v>6.3856194278385709</v>
      </c>
      <c r="P48" s="263">
        <f ca="1">Schl!$R$31</f>
        <v>6263</v>
      </c>
      <c r="Q48" s="73">
        <f t="shared" ca="1" si="7"/>
        <v>6.4776699832447298</v>
      </c>
      <c r="R48" s="264">
        <f t="shared" ca="1" si="16"/>
        <v>-89</v>
      </c>
      <c r="S48" s="165">
        <f t="shared" ca="1" si="9"/>
        <v>-1.421044228005748</v>
      </c>
    </row>
    <row r="49" spans="2:19" ht="13.5" x14ac:dyDescent="0.2">
      <c r="B49" s="334"/>
      <c r="C49" s="96" t="s">
        <v>1864</v>
      </c>
      <c r="D49" s="201">
        <f t="shared" ca="1" si="10"/>
        <v>2.4549580525374775</v>
      </c>
      <c r="E49" s="201">
        <f t="shared" ca="1" si="12"/>
        <v>9</v>
      </c>
      <c r="F49" s="265">
        <f ca="1">Schl!$S$15</f>
        <v>14899</v>
      </c>
      <c r="G49" s="95">
        <f t="shared" ca="1" si="0"/>
        <v>2.5034067099163404</v>
      </c>
      <c r="H49" s="266">
        <f ca="1">Schl!$S$21</f>
        <v>14542</v>
      </c>
      <c r="I49" s="95">
        <f t="shared" ca="1" si="1"/>
        <v>2.4434258369346784</v>
      </c>
      <c r="J49" s="267">
        <f t="shared" ca="1" si="13"/>
        <v>357</v>
      </c>
      <c r="K49" s="166">
        <f t="shared" ref="K49" ca="1" si="17">IFERROR(J49/H49*100,"")</f>
        <v>2.4549580525374775</v>
      </c>
      <c r="L49" s="187">
        <f t="shared" ca="1" si="14"/>
        <v>0.37688442211055273</v>
      </c>
      <c r="M49" s="187">
        <f t="shared" ca="1" si="15"/>
        <v>22</v>
      </c>
      <c r="N49" s="265">
        <f ca="1">Schl!$S$25</f>
        <v>1598</v>
      </c>
      <c r="O49" s="94">
        <f t="shared" ca="1" si="6"/>
        <v>1.6527728936971224</v>
      </c>
      <c r="P49" s="266">
        <f ca="1">Schl!$S$31</f>
        <v>1592</v>
      </c>
      <c r="Q49" s="95">
        <f t="shared" ca="1" si="7"/>
        <v>1.6465672382764827</v>
      </c>
      <c r="R49" s="267">
        <f t="shared" ca="1" si="16"/>
        <v>6</v>
      </c>
      <c r="S49" s="166">
        <f t="shared" ref="S49" ca="1" si="18">IFERROR(R49/P49*100,"")</f>
        <v>0.37688442211055273</v>
      </c>
    </row>
    <row r="50" spans="2:19" ht="12.75" customHeight="1" x14ac:dyDescent="0.2">
      <c r="B50" s="334"/>
      <c r="C50" s="71" t="s">
        <v>9</v>
      </c>
      <c r="D50" s="200">
        <f t="shared" ca="1" si="10"/>
        <v>0.54421768707482987</v>
      </c>
      <c r="E50" s="200">
        <f t="shared" ca="1" si="12"/>
        <v>17</v>
      </c>
      <c r="F50" s="262">
        <f ca="1">Schl!$T$15</f>
        <v>739</v>
      </c>
      <c r="G50" s="73">
        <f t="shared" ca="1" si="0"/>
        <v>0.12417058585329052</v>
      </c>
      <c r="H50" s="263">
        <f ca="1">Schl!$T$21</f>
        <v>735</v>
      </c>
      <c r="I50" s="73">
        <f t="shared" ca="1" si="1"/>
        <v>0.12349869276213647</v>
      </c>
      <c r="J50" s="264">
        <f t="shared" ca="1" si="13"/>
        <v>4</v>
      </c>
      <c r="K50" s="165">
        <f t="shared" ca="1" si="3"/>
        <v>0.54421768707482987</v>
      </c>
      <c r="L50" s="186">
        <f t="shared" ca="1" si="14"/>
        <v>0.84745762711864403</v>
      </c>
      <c r="M50" s="186">
        <f t="shared" ca="1" si="15"/>
        <v>19</v>
      </c>
      <c r="N50" s="262">
        <f ca="1">Schl!$T$25</f>
        <v>351</v>
      </c>
      <c r="O50" s="72">
        <f t="shared" ca="1" si="6"/>
        <v>0.36303084210744058</v>
      </c>
      <c r="P50" s="263">
        <f ca="1">Schl!$T$31</f>
        <v>354</v>
      </c>
      <c r="Q50" s="73">
        <f t="shared" ca="1" si="7"/>
        <v>0.36613366981776058</v>
      </c>
      <c r="R50" s="264">
        <f t="shared" ca="1" si="16"/>
        <v>-3</v>
      </c>
      <c r="S50" s="165">
        <f t="shared" ca="1" si="9"/>
        <v>-0.84745762711864403</v>
      </c>
    </row>
    <row r="51" spans="2:19" x14ac:dyDescent="0.2">
      <c r="B51" s="334"/>
      <c r="C51" s="96" t="s">
        <v>1845</v>
      </c>
      <c r="D51" s="201">
        <f t="shared" ca="1" si="10"/>
        <v>2.9839883551673942</v>
      </c>
      <c r="E51" s="201">
        <f t="shared" ca="1" si="12"/>
        <v>8</v>
      </c>
      <c r="F51" s="265">
        <f ca="1">Schl!$U$15</f>
        <v>1333</v>
      </c>
      <c r="G51" s="95">
        <f t="shared" ca="1" si="0"/>
        <v>0.2239775249559354</v>
      </c>
      <c r="H51" s="266">
        <f ca="1">Schl!$U$21</f>
        <v>1374</v>
      </c>
      <c r="I51" s="95">
        <f t="shared" ca="1" si="1"/>
        <v>0.23086694402064695</v>
      </c>
      <c r="J51" s="267">
        <f t="shared" ca="1" si="13"/>
        <v>-41</v>
      </c>
      <c r="K51" s="166">
        <f t="shared" ca="1" si="3"/>
        <v>-2.9839883551673942</v>
      </c>
      <c r="L51" s="187">
        <f t="shared" ca="1" si="14"/>
        <v>2.348993288590604</v>
      </c>
      <c r="M51" s="187">
        <f t="shared" ca="1" si="15"/>
        <v>9</v>
      </c>
      <c r="N51" s="265">
        <f ca="1">Schl!$U$25</f>
        <v>873</v>
      </c>
      <c r="O51" s="94">
        <f t="shared" ca="1" si="6"/>
        <v>0.90292286370312147</v>
      </c>
      <c r="P51" s="266">
        <f ca="1">Schl!$U$31</f>
        <v>894</v>
      </c>
      <c r="Q51" s="95">
        <f t="shared" ca="1" si="7"/>
        <v>0.92464265767536158</v>
      </c>
      <c r="R51" s="267">
        <f t="shared" ca="1" si="16"/>
        <v>-21</v>
      </c>
      <c r="S51" s="166">
        <f t="shared" ca="1" si="9"/>
        <v>-2.348993288590604</v>
      </c>
    </row>
    <row r="52" spans="2:19" x14ac:dyDescent="0.2">
      <c r="B52" s="334"/>
      <c r="C52" s="71" t="s">
        <v>1846</v>
      </c>
      <c r="D52" s="200">
        <f t="shared" ca="1" si="10"/>
        <v>0.57471264367816088</v>
      </c>
      <c r="E52" s="200">
        <f t="shared" ca="1" si="12"/>
        <v>16</v>
      </c>
      <c r="F52" s="262">
        <f ca="1">Schl!$V$15</f>
        <v>350</v>
      </c>
      <c r="G52" s="73">
        <f t="shared" ca="1" si="0"/>
        <v>5.8808802501558427E-2</v>
      </c>
      <c r="H52" s="263">
        <f ca="1">Schl!$V$21</f>
        <v>348</v>
      </c>
      <c r="I52" s="73">
        <f t="shared" ca="1" si="1"/>
        <v>5.8472850450644209E-2</v>
      </c>
      <c r="J52" s="264">
        <f t="shared" ca="1" si="13"/>
        <v>2</v>
      </c>
      <c r="K52" s="165">
        <f t="shared" ca="1" si="3"/>
        <v>0.57471264367816088</v>
      </c>
      <c r="L52" s="186">
        <f t="shared" ca="1" si="14"/>
        <v>8.695652173913043</v>
      </c>
      <c r="M52" s="186">
        <f t="shared" ca="1" si="15"/>
        <v>6</v>
      </c>
      <c r="N52" s="262">
        <f ca="1">Schl!$V$25</f>
        <v>50</v>
      </c>
      <c r="O52" s="72">
        <f t="shared" ca="1" si="6"/>
        <v>5.1713795172000088E-2</v>
      </c>
      <c r="P52" s="263">
        <f ca="1">Schl!$V$31</f>
        <v>46</v>
      </c>
      <c r="Q52" s="73">
        <f t="shared" ca="1" si="7"/>
        <v>4.7576691558240077E-2</v>
      </c>
      <c r="R52" s="264">
        <f t="shared" ca="1" si="16"/>
        <v>4</v>
      </c>
      <c r="S52" s="165">
        <f t="shared" ca="1" si="9"/>
        <v>8.695652173913043</v>
      </c>
    </row>
    <row r="53" spans="2:19" ht="13.5" thickBot="1" x14ac:dyDescent="0.25">
      <c r="B53" s="335"/>
      <c r="C53" s="217" t="s">
        <v>10</v>
      </c>
      <c r="D53" s="218">
        <f t="shared" ca="1" si="10"/>
        <v>5.2631578947368416</v>
      </c>
      <c r="E53" s="218">
        <f t="shared" ca="1" si="12"/>
        <v>6</v>
      </c>
      <c r="F53" s="268">
        <f ca="1">Schl!$W$15</f>
        <v>18</v>
      </c>
      <c r="G53" s="220">
        <f t="shared" ca="1" si="0"/>
        <v>3.0244527000801483E-3</v>
      </c>
      <c r="H53" s="269">
        <f ca="1">Schl!$W$21</f>
        <v>19</v>
      </c>
      <c r="I53" s="220">
        <f t="shared" ca="1" si="1"/>
        <v>3.1924832142593102E-3</v>
      </c>
      <c r="J53" s="270">
        <f t="shared" ca="1" si="13"/>
        <v>-1</v>
      </c>
      <c r="K53" s="221">
        <f t="shared" ca="1" si="3"/>
        <v>-5.2631578947368416</v>
      </c>
      <c r="L53" s="222">
        <f t="shared" ca="1" si="14"/>
        <v>9.0909090909090917</v>
      </c>
      <c r="M53" s="222">
        <f t="shared" ca="1" si="15"/>
        <v>5</v>
      </c>
      <c r="N53" s="268">
        <f ca="1">Schl!$W$25</f>
        <v>36</v>
      </c>
      <c r="O53" s="219">
        <f t="shared" ca="1" si="6"/>
        <v>3.7233932523840059E-2</v>
      </c>
      <c r="P53" s="269">
        <f ca="1">Schl!$W$31</f>
        <v>33</v>
      </c>
      <c r="Q53" s="220">
        <f t="shared" ca="1" si="7"/>
        <v>3.4131104813520052E-2</v>
      </c>
      <c r="R53" s="270">
        <f t="shared" ca="1" si="16"/>
        <v>3</v>
      </c>
      <c r="S53" s="221">
        <f t="shared" ca="1" si="9"/>
        <v>9.0909090909090917</v>
      </c>
    </row>
    <row r="54" spans="2:19" ht="6.95" customHeight="1" thickBot="1" x14ac:dyDescent="0.25">
      <c r="B54" s="209"/>
      <c r="C54" s="210"/>
      <c r="D54" s="210"/>
      <c r="E54" s="210"/>
      <c r="F54" s="141"/>
      <c r="G54" s="142"/>
      <c r="H54" s="141"/>
      <c r="I54" s="142"/>
      <c r="J54" s="151"/>
      <c r="K54" s="174"/>
      <c r="L54" s="174"/>
      <c r="M54" s="174"/>
      <c r="N54" s="141"/>
      <c r="O54" s="142"/>
      <c r="P54" s="141"/>
      <c r="Q54" s="142"/>
      <c r="R54" s="151"/>
      <c r="S54" s="161"/>
    </row>
    <row r="55" spans="2:19" ht="12.75" customHeight="1" x14ac:dyDescent="0.2">
      <c r="B55" s="330" t="s">
        <v>508</v>
      </c>
      <c r="C55" s="104" t="s">
        <v>6</v>
      </c>
      <c r="D55" s="202">
        <f t="shared" si="10"/>
        <v>0</v>
      </c>
      <c r="E55" s="202">
        <f t="shared" ref="E55:E62" ca="1" si="19">_xlfn.RANK.EQ(D55,D$34:D$68,0)</f>
        <v>27</v>
      </c>
      <c r="F55" s="108">
        <f ca="1">Schl!$X$15</f>
        <v>483269</v>
      </c>
      <c r="G55" s="107">
        <f t="shared" ca="1" si="0"/>
        <v>81.201346217501836</v>
      </c>
      <c r="H55" s="106">
        <f ca="1">Schl!$X$21</f>
        <v>483218</v>
      </c>
      <c r="I55" s="107">
        <f t="shared" ca="1" si="1"/>
        <v>81.192913359366074</v>
      </c>
      <c r="J55" s="154">
        <f t="shared" ref="J55:J62" ca="1" si="20">F55-H55</f>
        <v>51</v>
      </c>
      <c r="K55" s="167">
        <f t="shared" ca="1" si="3"/>
        <v>1.0554242598578695E-2</v>
      </c>
      <c r="L55" s="188">
        <f t="shared" ref="L55:L62" si="21">IF($C55="Insgesamt",0,IFERROR(ABS($S55),0))</f>
        <v>0</v>
      </c>
      <c r="M55" s="188">
        <f t="shared" ref="M55:M62" ca="1" si="22">_xlfn.RANK.EQ(L55,L$34:L$68,0)</f>
        <v>26</v>
      </c>
      <c r="N55" s="108">
        <f ca="1">Schl!$X$25</f>
        <v>57003</v>
      </c>
      <c r="O55" s="105">
        <f t="shared" ca="1" si="6"/>
        <v>58.956829323790416</v>
      </c>
      <c r="P55" s="106">
        <f ca="1">Schl!$X$31</f>
        <v>56814</v>
      </c>
      <c r="Q55" s="107">
        <f t="shared" ca="1" si="7"/>
        <v>58.761351178040258</v>
      </c>
      <c r="R55" s="154">
        <f t="shared" ref="R55:R62" ca="1" si="23">N55-P55</f>
        <v>189</v>
      </c>
      <c r="S55" s="167">
        <f t="shared" ca="1" si="9"/>
        <v>0.33266448410603017</v>
      </c>
    </row>
    <row r="56" spans="2:19" x14ac:dyDescent="0.2">
      <c r="B56" s="331"/>
      <c r="C56" s="100" t="s">
        <v>1847</v>
      </c>
      <c r="D56" s="203">
        <f t="shared" ca="1" si="10"/>
        <v>0.38543609562535197</v>
      </c>
      <c r="E56" s="203">
        <f t="shared" ca="1" si="19"/>
        <v>21</v>
      </c>
      <c r="F56" s="239">
        <f ca="1">Schl!$Y$15</f>
        <v>385602</v>
      </c>
      <c r="G56" s="102">
        <f t="shared" ca="1" si="0"/>
        <v>64.790833892016948</v>
      </c>
      <c r="H56" s="242">
        <f ca="1">Schl!$Y$21</f>
        <v>387094</v>
      </c>
      <c r="I56" s="102">
        <f t="shared" ca="1" si="1"/>
        <v>65.041636702131228</v>
      </c>
      <c r="J56" s="245">
        <f t="shared" ca="1" si="20"/>
        <v>-1492</v>
      </c>
      <c r="K56" s="168">
        <f t="shared" ca="1" si="3"/>
        <v>-0.38543609562535197</v>
      </c>
      <c r="L56" s="189">
        <f t="shared" ca="1" si="21"/>
        <v>1.4468593715597773</v>
      </c>
      <c r="M56" s="189">
        <f t="shared" ca="1" si="22"/>
        <v>14</v>
      </c>
      <c r="N56" s="239">
        <f ca="1">Schl!$Y$25</f>
        <v>31333</v>
      </c>
      <c r="O56" s="101">
        <f t="shared" ca="1" si="6"/>
        <v>32.40696688248557</v>
      </c>
      <c r="P56" s="242">
        <f ca="1">Schl!$Y$31</f>
        <v>31793</v>
      </c>
      <c r="Q56" s="102">
        <f t="shared" ca="1" si="7"/>
        <v>32.882733798067967</v>
      </c>
      <c r="R56" s="245">
        <f t="shared" ca="1" si="23"/>
        <v>-460</v>
      </c>
      <c r="S56" s="168">
        <f t="shared" ca="1" si="9"/>
        <v>-1.4468593715597773</v>
      </c>
    </row>
    <row r="57" spans="2:19" x14ac:dyDescent="0.2">
      <c r="B57" s="331"/>
      <c r="C57" s="97" t="s">
        <v>522</v>
      </c>
      <c r="D57" s="204">
        <f t="shared" ca="1" si="10"/>
        <v>0.15684760445447199</v>
      </c>
      <c r="E57" s="204">
        <f t="shared" ca="1" si="19"/>
        <v>25</v>
      </c>
      <c r="F57" s="240">
        <f ca="1">Schl!$Z$15</f>
        <v>83013</v>
      </c>
      <c r="G57" s="99">
        <f t="shared" ca="1" si="0"/>
        <v>13.948271777319629</v>
      </c>
      <c r="H57" s="243">
        <f ca="1">Schl!$Z$21</f>
        <v>82883</v>
      </c>
      <c r="I57" s="99">
        <f t="shared" ca="1" si="1"/>
        <v>13.926451907760759</v>
      </c>
      <c r="J57" s="246">
        <f t="shared" ca="1" si="20"/>
        <v>130</v>
      </c>
      <c r="K57" s="169">
        <f t="shared" ca="1" si="3"/>
        <v>0.15684760445447199</v>
      </c>
      <c r="L57" s="190">
        <f t="shared" ca="1" si="21"/>
        <v>0.4764024933214604</v>
      </c>
      <c r="M57" s="190">
        <f t="shared" ca="1" si="22"/>
        <v>21</v>
      </c>
      <c r="N57" s="240">
        <f ca="1">Schl!$Z$25</f>
        <v>22567</v>
      </c>
      <c r="O57" s="98">
        <f t="shared" ca="1" si="6"/>
        <v>23.34050431293052</v>
      </c>
      <c r="P57" s="243">
        <f ca="1">Schl!$Z$31</f>
        <v>22460</v>
      </c>
      <c r="Q57" s="99">
        <f t="shared" ca="1" si="7"/>
        <v>23.229836791262436</v>
      </c>
      <c r="R57" s="246">
        <f t="shared" ca="1" si="23"/>
        <v>107</v>
      </c>
      <c r="S57" s="169">
        <f t="shared" ca="1" si="9"/>
        <v>0.4764024933214604</v>
      </c>
    </row>
    <row r="58" spans="2:19" x14ac:dyDescent="0.2">
      <c r="B58" s="331"/>
      <c r="C58" s="100" t="s">
        <v>13</v>
      </c>
      <c r="D58" s="203">
        <f t="shared" ca="1" si="10"/>
        <v>13.648562300319488</v>
      </c>
      <c r="E58" s="203">
        <f t="shared" ca="1" si="19"/>
        <v>3</v>
      </c>
      <c r="F58" s="239">
        <f ca="1">Schl!$AA$15</f>
        <v>8893</v>
      </c>
      <c r="G58" s="102">
        <f t="shared" ca="1" si="0"/>
        <v>1.4942476589895977</v>
      </c>
      <c r="H58" s="242">
        <f ca="1">Schl!$AA$21</f>
        <v>7825</v>
      </c>
      <c r="I58" s="102">
        <f t="shared" ca="1" si="1"/>
        <v>1.3147990079778475</v>
      </c>
      <c r="J58" s="245">
        <f t="shared" ca="1" si="20"/>
        <v>1068</v>
      </c>
      <c r="K58" s="168">
        <f t="shared" ca="1" si="3"/>
        <v>13.648562300319488</v>
      </c>
      <c r="L58" s="189">
        <f t="shared" ca="1" si="21"/>
        <v>23.496240601503761</v>
      </c>
      <c r="M58" s="189">
        <f t="shared" ca="1" si="22"/>
        <v>3</v>
      </c>
      <c r="N58" s="239">
        <f ca="1">Schl!$AA$25</f>
        <v>1971</v>
      </c>
      <c r="O58" s="101">
        <f t="shared" ca="1" si="6"/>
        <v>2.0385578056802434</v>
      </c>
      <c r="P58" s="242">
        <f ca="1">Schl!$AA$31</f>
        <v>1596</v>
      </c>
      <c r="Q58" s="102">
        <f t="shared" ca="1" si="7"/>
        <v>1.6507043418902425</v>
      </c>
      <c r="R58" s="245">
        <f t="shared" ca="1" si="23"/>
        <v>375</v>
      </c>
      <c r="S58" s="168">
        <f t="shared" ca="1" si="9"/>
        <v>23.496240601503761</v>
      </c>
    </row>
    <row r="59" spans="2:19" x14ac:dyDescent="0.2">
      <c r="B59" s="331"/>
      <c r="C59" s="97" t="s">
        <v>12</v>
      </c>
      <c r="D59" s="204">
        <f t="shared" ca="1" si="10"/>
        <v>0.53619302949061665</v>
      </c>
      <c r="E59" s="204">
        <f t="shared" ca="1" si="19"/>
        <v>18</v>
      </c>
      <c r="F59" s="240">
        <f ca="1">Schl!$AB$15</f>
        <v>742</v>
      </c>
      <c r="G59" s="99">
        <f t="shared" ca="1" si="0"/>
        <v>0.12467466130330387</v>
      </c>
      <c r="H59" s="243">
        <f ca="1">Schl!$AB$21</f>
        <v>746</v>
      </c>
      <c r="I59" s="99">
        <f t="shared" ca="1" si="1"/>
        <v>0.12534697251776031</v>
      </c>
      <c r="J59" s="246">
        <f t="shared" ca="1" si="20"/>
        <v>-4</v>
      </c>
      <c r="K59" s="169">
        <f t="shared" ca="1" si="3"/>
        <v>-0.53619302949061665</v>
      </c>
      <c r="L59" s="190">
        <f t="shared" ca="1" si="21"/>
        <v>0.67567567567567566</v>
      </c>
      <c r="M59" s="190">
        <f t="shared" ca="1" si="22"/>
        <v>20</v>
      </c>
      <c r="N59" s="240">
        <f ca="1">Schl!$AB$25</f>
        <v>147</v>
      </c>
      <c r="O59" s="98">
        <f t="shared" ca="1" si="6"/>
        <v>0.15203855780568024</v>
      </c>
      <c r="P59" s="243">
        <f ca="1">Schl!$AB$31</f>
        <v>148</v>
      </c>
      <c r="Q59" s="99">
        <f t="shared" ca="1" si="7"/>
        <v>0.15307283370912025</v>
      </c>
      <c r="R59" s="246">
        <f t="shared" ca="1" si="23"/>
        <v>-1</v>
      </c>
      <c r="S59" s="169">
        <f t="shared" ca="1" si="9"/>
        <v>-0.67567567567567566</v>
      </c>
    </row>
    <row r="60" spans="2:19" x14ac:dyDescent="0.2">
      <c r="B60" s="331"/>
      <c r="C60" s="100" t="s">
        <v>456</v>
      </c>
      <c r="D60" s="203">
        <f t="shared" ca="1" si="10"/>
        <v>0.13297872340425532</v>
      </c>
      <c r="E60" s="203">
        <f t="shared" ca="1" si="19"/>
        <v>26</v>
      </c>
      <c r="F60" s="239">
        <f ca="1">Schl!$AC$15</f>
        <v>751</v>
      </c>
      <c r="G60" s="102">
        <f t="shared" ca="1" si="0"/>
        <v>0.12618688765334396</v>
      </c>
      <c r="H60" s="242">
        <f ca="1">Schl!$AC$21</f>
        <v>752</v>
      </c>
      <c r="I60" s="102">
        <f t="shared" ca="1" si="1"/>
        <v>0.12635512511173691</v>
      </c>
      <c r="J60" s="245">
        <f t="shared" ca="1" si="20"/>
        <v>-1</v>
      </c>
      <c r="K60" s="168">
        <f t="shared" ca="1" si="3"/>
        <v>-0.13297872340425532</v>
      </c>
      <c r="L60" s="189">
        <f t="shared" ca="1" si="21"/>
        <v>46.666666666666664</v>
      </c>
      <c r="M60" s="189">
        <f t="shared" ca="1" si="22"/>
        <v>1</v>
      </c>
      <c r="N60" s="239">
        <f ca="1">Schl!$AC$25</f>
        <v>8</v>
      </c>
      <c r="O60" s="101">
        <f t="shared" ca="1" si="6"/>
        <v>8.2742072275200137E-3</v>
      </c>
      <c r="P60" s="242">
        <f ca="1">Schl!$AC$31</f>
        <v>15</v>
      </c>
      <c r="Q60" s="102">
        <f t="shared" ca="1" si="7"/>
        <v>1.5514138551600025E-2</v>
      </c>
      <c r="R60" s="245">
        <f t="shared" ca="1" si="23"/>
        <v>-7</v>
      </c>
      <c r="S60" s="168">
        <f t="shared" ca="1" si="9"/>
        <v>-46.666666666666664</v>
      </c>
    </row>
    <row r="61" spans="2:19" ht="12.75" customHeight="1" x14ac:dyDescent="0.2">
      <c r="B61" s="331"/>
      <c r="C61" s="97" t="s">
        <v>14</v>
      </c>
      <c r="D61" s="204">
        <f t="shared" ca="1" si="10"/>
        <v>19.444444444444446</v>
      </c>
      <c r="E61" s="204">
        <f t="shared" ca="1" si="19"/>
        <v>2</v>
      </c>
      <c r="F61" s="240">
        <f ca="1">Schl!$AD$15</f>
        <v>232</v>
      </c>
      <c r="G61" s="99">
        <f t="shared" ca="1" si="0"/>
        <v>3.8981834801033018E-2</v>
      </c>
      <c r="H61" s="243">
        <f ca="1">Schl!$AD$21</f>
        <v>288</v>
      </c>
      <c r="I61" s="99">
        <f t="shared" ca="1" si="1"/>
        <v>4.8391324510877964E-2</v>
      </c>
      <c r="J61" s="246">
        <f t="shared" ca="1" si="20"/>
        <v>-56</v>
      </c>
      <c r="K61" s="169">
        <f t="shared" ca="1" si="3"/>
        <v>-19.444444444444446</v>
      </c>
      <c r="L61" s="238">
        <f t="shared" ca="1" si="21"/>
        <v>2</v>
      </c>
      <c r="M61" s="238">
        <f t="shared" ca="1" si="22"/>
        <v>12</v>
      </c>
      <c r="N61" s="240">
        <f ca="1">Schl!$AD$25</f>
        <v>98</v>
      </c>
      <c r="O61" s="98">
        <f t="shared" ca="1" si="6"/>
        <v>0.10135903853712017</v>
      </c>
      <c r="P61" s="243">
        <f ca="1">Schl!$AD$31</f>
        <v>100</v>
      </c>
      <c r="Q61" s="99">
        <f t="shared" ca="1" si="7"/>
        <v>0.10342759034400018</v>
      </c>
      <c r="R61" s="246">
        <f t="shared" ca="1" si="23"/>
        <v>-2</v>
      </c>
      <c r="S61" s="169">
        <f t="shared" ca="1" si="9"/>
        <v>-2</v>
      </c>
    </row>
    <row r="62" spans="2:19" ht="13.5" thickBot="1" x14ac:dyDescent="0.25">
      <c r="B62" s="332"/>
      <c r="C62" s="211" t="s">
        <v>1848</v>
      </c>
      <c r="D62" s="212">
        <f t="shared" ca="1" si="10"/>
        <v>11.126411456898925</v>
      </c>
      <c r="E62" s="212">
        <f t="shared" ca="1" si="19"/>
        <v>4</v>
      </c>
      <c r="F62" s="241">
        <f ca="1">Schl!$AE$15</f>
        <v>4035</v>
      </c>
      <c r="G62" s="214">
        <f t="shared" ca="1" si="0"/>
        <v>0.67798148026796656</v>
      </c>
      <c r="H62" s="244">
        <f ca="1">Schl!$AE$21</f>
        <v>3631</v>
      </c>
      <c r="I62" s="214">
        <f t="shared" ca="1" si="1"/>
        <v>0.61010034478818709</v>
      </c>
      <c r="J62" s="247">
        <f t="shared" ca="1" si="20"/>
        <v>404</v>
      </c>
      <c r="K62" s="215">
        <f t="shared" ca="1" si="3"/>
        <v>11.126411456898925</v>
      </c>
      <c r="L62" s="216">
        <f t="shared" ca="1" si="21"/>
        <v>24.893314366998577</v>
      </c>
      <c r="M62" s="216">
        <f t="shared" ca="1" si="22"/>
        <v>2</v>
      </c>
      <c r="N62" s="241">
        <f ca="1">Schl!$AE$25</f>
        <v>878</v>
      </c>
      <c r="O62" s="213">
        <f t="shared" ca="1" si="6"/>
        <v>0.9080942432203214</v>
      </c>
      <c r="P62" s="244">
        <f ca="1">Schl!$AE$31</f>
        <v>703</v>
      </c>
      <c r="Q62" s="214">
        <f t="shared" ca="1" si="7"/>
        <v>0.72709596011832112</v>
      </c>
      <c r="R62" s="247">
        <f t="shared" ca="1" si="23"/>
        <v>175</v>
      </c>
      <c r="S62" s="215">
        <f t="shared" ca="1" si="9"/>
        <v>24.893314366998577</v>
      </c>
    </row>
    <row r="63" spans="2:19" ht="6.95" customHeight="1" thickBot="1" x14ac:dyDescent="0.25">
      <c r="B63" s="209"/>
      <c r="C63" s="210"/>
      <c r="D63" s="210"/>
      <c r="E63" s="210"/>
      <c r="F63" s="141"/>
      <c r="G63" s="142"/>
      <c r="H63" s="141"/>
      <c r="I63" s="142"/>
      <c r="J63" s="151"/>
      <c r="K63" s="174"/>
      <c r="L63" s="174"/>
      <c r="M63" s="174"/>
      <c r="N63" s="141"/>
      <c r="O63" s="142"/>
      <c r="P63" s="141"/>
      <c r="Q63" s="142"/>
      <c r="R63" s="151"/>
      <c r="S63" s="161"/>
    </row>
    <row r="64" spans="2:19" x14ac:dyDescent="0.2">
      <c r="B64" s="327" t="s">
        <v>509</v>
      </c>
      <c r="C64" s="124" t="s">
        <v>6</v>
      </c>
      <c r="D64" s="205">
        <f t="shared" si="10"/>
        <v>0</v>
      </c>
      <c r="E64" s="205">
        <f t="shared" ref="E64:E68" ca="1" si="24">_xlfn.RANK.EQ(D64,D$34:D$68,0)</f>
        <v>27</v>
      </c>
      <c r="F64" s="248">
        <f ca="1">Schl!$AF$15</f>
        <v>10070</v>
      </c>
      <c r="G64" s="249">
        <f t="shared" ca="1" si="0"/>
        <v>1.6920132605448384</v>
      </c>
      <c r="H64" s="250">
        <f ca="1">Schl!$AF$21</f>
        <v>10164</v>
      </c>
      <c r="I64" s="249">
        <f t="shared" ca="1" si="1"/>
        <v>1.7078104941964019</v>
      </c>
      <c r="J64" s="251">
        <f ca="1">F64-H64</f>
        <v>-94</v>
      </c>
      <c r="K64" s="252">
        <f t="shared" ca="1" si="3"/>
        <v>-0.9248327430145612</v>
      </c>
      <c r="L64" s="253">
        <f>IF($C64="Insgesamt",0,IFERROR(ABS($S64),0))</f>
        <v>0</v>
      </c>
      <c r="M64" s="253">
        <f t="shared" ref="M64:M68" ca="1" si="25">_xlfn.RANK.EQ(L64,L$34:L$68,0)</f>
        <v>26</v>
      </c>
      <c r="N64" s="248">
        <f ca="1">Schl!$AF$25</f>
        <v>2416</v>
      </c>
      <c r="O64" s="254">
        <f t="shared" ca="1" si="6"/>
        <v>2.4988105827110441</v>
      </c>
      <c r="P64" s="250">
        <f ca="1">Schl!$AF$31</f>
        <v>2600</v>
      </c>
      <c r="Q64" s="249">
        <f t="shared" ca="1" si="7"/>
        <v>2.6891173489440043</v>
      </c>
      <c r="R64" s="251">
        <f ca="1">N64-P64</f>
        <v>-184</v>
      </c>
      <c r="S64" s="252">
        <f t="shared" ca="1" si="9"/>
        <v>-7.0769230769230766</v>
      </c>
    </row>
    <row r="65" spans="2:19" x14ac:dyDescent="0.2">
      <c r="B65" s="328"/>
      <c r="C65" s="119" t="s">
        <v>1849</v>
      </c>
      <c r="D65" s="206">
        <f t="shared" ca="1" si="10"/>
        <v>2.0739666424945615</v>
      </c>
      <c r="E65" s="206">
        <f t="shared" ca="1" si="24"/>
        <v>12</v>
      </c>
      <c r="F65" s="123">
        <f ca="1">Schl!$AG$15</f>
        <v>6752</v>
      </c>
      <c r="G65" s="122">
        <f t="shared" ca="1" si="0"/>
        <v>1.1345058128300645</v>
      </c>
      <c r="H65" s="121">
        <f ca="1">Schl!$AG$21</f>
        <v>6895</v>
      </c>
      <c r="I65" s="122">
        <f t="shared" ca="1" si="1"/>
        <v>1.1585353559114708</v>
      </c>
      <c r="J65" s="155">
        <f ca="1">F65-H65</f>
        <v>-143</v>
      </c>
      <c r="K65" s="170">
        <f t="shared" ca="1" si="3"/>
        <v>-2.0739666424945615</v>
      </c>
      <c r="L65" s="191">
        <f ca="1">IF($C65="Insgesamt",0,IFERROR(ABS($S65),0))</f>
        <v>12.454742939898624</v>
      </c>
      <c r="M65" s="191">
        <f t="shared" ca="1" si="25"/>
        <v>4</v>
      </c>
      <c r="N65" s="123">
        <f ca="1">Schl!$AG$25</f>
        <v>1209</v>
      </c>
      <c r="O65" s="120">
        <f t="shared" ca="1" si="6"/>
        <v>1.2504395672589619</v>
      </c>
      <c r="P65" s="121">
        <f ca="1">Schl!$AG$31</f>
        <v>1381</v>
      </c>
      <c r="Q65" s="122">
        <f t="shared" ca="1" si="7"/>
        <v>1.4283350226506424</v>
      </c>
      <c r="R65" s="155">
        <f ca="1">N65-P65</f>
        <v>-172</v>
      </c>
      <c r="S65" s="170">
        <f t="shared" ca="1" si="9"/>
        <v>-12.454742939898624</v>
      </c>
    </row>
    <row r="66" spans="2:19" x14ac:dyDescent="0.2">
      <c r="B66" s="328"/>
      <c r="C66" s="118" t="s">
        <v>1850</v>
      </c>
      <c r="D66" s="207">
        <f t="shared" ca="1" si="10"/>
        <v>0</v>
      </c>
      <c r="E66" s="207">
        <f t="shared" ca="1" si="24"/>
        <v>27</v>
      </c>
      <c r="F66" s="117">
        <f ca="1">Schl!$AH$15</f>
        <v>11</v>
      </c>
      <c r="G66" s="116">
        <f t="shared" ca="1" si="0"/>
        <v>1.8482766500489793E-3</v>
      </c>
      <c r="H66" s="115">
        <f ca="1">Schl!$AH$21</f>
        <v>11</v>
      </c>
      <c r="I66" s="116">
        <f t="shared" ca="1" si="1"/>
        <v>1.8482797556238111E-3</v>
      </c>
      <c r="J66" s="156">
        <f ca="1">F66-H66</f>
        <v>0</v>
      </c>
      <c r="K66" s="171">
        <f t="shared" ref="K66" ca="1" si="26">IFERROR(J66/H66*100,"")</f>
        <v>0</v>
      </c>
      <c r="L66" s="192">
        <f ca="1">IF($C66="Insgesamt",0,IFERROR(ABS($S66),0))</f>
        <v>0</v>
      </c>
      <c r="M66" s="192">
        <f t="shared" ca="1" si="25"/>
        <v>26</v>
      </c>
      <c r="N66" s="117">
        <f ca="1">Schl!$AH$25</f>
        <v>50</v>
      </c>
      <c r="O66" s="114">
        <f t="shared" ca="1" si="6"/>
        <v>5.1713795172000088E-2</v>
      </c>
      <c r="P66" s="115">
        <f ca="1">Schl!$AH$31</f>
        <v>50</v>
      </c>
      <c r="Q66" s="116">
        <f t="shared" ca="1" si="7"/>
        <v>5.1713795172000088E-2</v>
      </c>
      <c r="R66" s="156">
        <f ca="1">N66-P66</f>
        <v>0</v>
      </c>
      <c r="S66" s="171">
        <f t="shared" ref="S66" ca="1" si="27">IFERROR(R66/P66*100,"")</f>
        <v>0</v>
      </c>
    </row>
    <row r="67" spans="2:19" x14ac:dyDescent="0.2">
      <c r="B67" s="328"/>
      <c r="C67" s="119" t="s">
        <v>1851</v>
      </c>
      <c r="D67" s="206">
        <f t="shared" ca="1" si="10"/>
        <v>1.5658581516733188</v>
      </c>
      <c r="E67" s="206">
        <f t="shared" ca="1" si="24"/>
        <v>14</v>
      </c>
      <c r="F67" s="123">
        <f ca="1">Schl!$AI$15</f>
        <v>3308</v>
      </c>
      <c r="G67" s="122">
        <f t="shared" ca="1" si="0"/>
        <v>0.55582719621472942</v>
      </c>
      <c r="H67" s="121">
        <f ca="1">Schl!$AI$21</f>
        <v>3257</v>
      </c>
      <c r="I67" s="122">
        <f t="shared" ca="1" si="1"/>
        <v>0.54725883309697754</v>
      </c>
      <c r="J67" s="155">
        <f ca="1">F67-H67</f>
        <v>51</v>
      </c>
      <c r="K67" s="170">
        <f t="shared" ca="1" si="3"/>
        <v>1.5658581516733188</v>
      </c>
      <c r="L67" s="191">
        <f ca="1">IF($C67="Insgesamt",0,IFERROR(ABS($S67),0))</f>
        <v>1.1120615911035072</v>
      </c>
      <c r="M67" s="191">
        <f t="shared" ca="1" si="25"/>
        <v>17</v>
      </c>
      <c r="N67" s="123">
        <f ca="1">Schl!$AI$25</f>
        <v>1156</v>
      </c>
      <c r="O67" s="120">
        <f t="shared" ca="1" si="6"/>
        <v>1.195622944376642</v>
      </c>
      <c r="P67" s="121">
        <f ca="1">Schl!$AI$31</f>
        <v>1169</v>
      </c>
      <c r="Q67" s="122">
        <f t="shared" ca="1" si="7"/>
        <v>1.209068531121362</v>
      </c>
      <c r="R67" s="155">
        <f ca="1">N67-P67</f>
        <v>-13</v>
      </c>
      <c r="S67" s="170">
        <f t="shared" ca="1" si="9"/>
        <v>-1.1120615911035072</v>
      </c>
    </row>
    <row r="68" spans="2:19" ht="13.5" thickBot="1" x14ac:dyDescent="0.25">
      <c r="B68" s="329"/>
      <c r="C68" s="125" t="s">
        <v>527</v>
      </c>
      <c r="D68" s="208">
        <f t="shared" ca="1" si="10"/>
        <v>0</v>
      </c>
      <c r="E68" s="208">
        <f t="shared" ca="1" si="24"/>
        <v>27</v>
      </c>
      <c r="F68" s="129">
        <f ca="1">Schl!$AJ$15</f>
        <v>0</v>
      </c>
      <c r="G68" s="128">
        <f t="shared" ca="1" si="0"/>
        <v>0</v>
      </c>
      <c r="H68" s="127">
        <f ca="1">Schl!$AJ$21</f>
        <v>0</v>
      </c>
      <c r="I68" s="128">
        <f t="shared" ca="1" si="1"/>
        <v>0</v>
      </c>
      <c r="J68" s="157">
        <f ca="1">F68-H68</f>
        <v>0</v>
      </c>
      <c r="K68" s="172" t="str">
        <f t="shared" ca="1" si="3"/>
        <v/>
      </c>
      <c r="L68" s="193">
        <f ca="1">IF($C68="Insgesamt",0,IFERROR(ABS($S68),0))</f>
        <v>0</v>
      </c>
      <c r="M68" s="193">
        <f t="shared" ca="1" si="25"/>
        <v>26</v>
      </c>
      <c r="N68" s="129">
        <f ca="1">Schl!$AJ$25</f>
        <v>0</v>
      </c>
      <c r="O68" s="126">
        <f t="shared" ca="1" si="6"/>
        <v>0</v>
      </c>
      <c r="P68" s="127">
        <f ca="1">Schl!$AJ$31</f>
        <v>0</v>
      </c>
      <c r="Q68" s="128">
        <f t="shared" ca="1" si="7"/>
        <v>0</v>
      </c>
      <c r="R68" s="157">
        <f ca="1">N68-P68</f>
        <v>0</v>
      </c>
      <c r="S68" s="172" t="str">
        <f t="shared" ca="1" si="9"/>
        <v/>
      </c>
    </row>
    <row r="69" spans="2:19" x14ac:dyDescent="0.2">
      <c r="B69" s="82"/>
      <c r="C69" s="81"/>
      <c r="D69" s="81"/>
      <c r="E69" s="81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4"/>
    </row>
    <row r="70" spans="2:19" x14ac:dyDescent="0.2">
      <c r="B70" s="82"/>
      <c r="C70" s="81"/>
      <c r="D70" s="81"/>
      <c r="E70" s="81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4"/>
    </row>
    <row r="71" spans="2:19" x14ac:dyDescent="0.2">
      <c r="B71" s="82"/>
      <c r="C71" s="81"/>
      <c r="D71" s="81"/>
      <c r="E71" s="81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4"/>
    </row>
    <row r="72" spans="2:19" x14ac:dyDescent="0.2">
      <c r="B72" s="85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4"/>
    </row>
    <row r="73" spans="2:19" x14ac:dyDescent="0.2">
      <c r="B73" s="85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4"/>
    </row>
    <row r="74" spans="2:19" x14ac:dyDescent="0.2">
      <c r="B74" s="85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4"/>
    </row>
    <row r="75" spans="2:19" x14ac:dyDescent="0.2">
      <c r="B75" s="85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4"/>
    </row>
    <row r="76" spans="2:19" x14ac:dyDescent="0.2">
      <c r="B76" s="85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4"/>
    </row>
    <row r="77" spans="2:19" x14ac:dyDescent="0.2">
      <c r="B77" s="85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4"/>
    </row>
    <row r="78" spans="2:19" x14ac:dyDescent="0.2">
      <c r="B78" s="85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4"/>
    </row>
    <row r="79" spans="2:19" x14ac:dyDescent="0.2">
      <c r="B79" s="85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4"/>
    </row>
    <row r="80" spans="2:19" x14ac:dyDescent="0.2">
      <c r="B80" s="85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4"/>
    </row>
    <row r="81" spans="2:19" ht="75" customHeight="1" x14ac:dyDescent="0.2">
      <c r="B81" s="318" t="str">
        <f>Schl!$C$47&amp;CHAR(10)&amp;Schl!$C$48&amp;Schl!$C$49&amp;Schl!$C$50&amp;Schl!$C$51&amp;Schl!$C$52&amp;Schl!$C$53&amp;Schl!$C$54&amp;Schl!$C$55&amp;Schl!$C$56&amp;Schl!$C$57&amp;Schl!$C$58&amp;Schl!$C$59&amp;Schl!$C$60&amp;Schl!$C$61&amp;CHAR(10)&amp;CHAR(10)&amp;Schl!$C$62&amp;CHAR(10)&amp;Schl!$C$63</f>
        <v>Erläuterung:   
*) Rote X-Kreise kennzeichnen die drei Nutzungsarten mit den (absolut) stärksten %-Veränderungen;   1) Siedlungs- u.Verkehrsfläche umfasst als Schlüsselindikator die Siedlungs- u.die Verkehrsfläche ohne Fläche für Bergbaubetrieb, Tagebau, Grube u.Steinbruch; 2) Bebaute u.nicht bebaute Fläche, die durch die Ansiedlung von Menschen geprägt ist od.zur Ansiedlung beiträgt;   3) Baulich geprägte Fläche einschl.der mit ihr im Zusammenhang stehenden Freifläche (z.B. Vor-, Ziergarten, Zufahrt, Stellplatz), die ausschließlich od.vorwiegend dem Wohnen dient;   4) Fläche, die vorwiegend industriellen od.gewerblichen Zwecken (Industrie u.Gewerbe, Handel u.Dienstleistung, Ver- u.Entsorgungsanlage) dient;   5) Flächen, auf denen vorwiegend Industrie- u.Gewerbebetriebe vorhanden sind;   6) Fläche, auf der Material langfristig gelagert wird;   7) Fläche, die für die Förderung des Abbauguts unter Tage genutzt wird;   8) Fläche, auf der oberirdisch Bodenmaterial abgebaut wird;   9) Bebaute Fläche einschl.der mit ihr im Zusammenhang stehenden Freifläche (Hofraumfläche, Hausgarten), auf der keine Art der baulichen Nutzung vorherrscht. Solche Flächen sind insbesondere ländlich-dörflich geprägte Flächen mit land- u.forstwirtschaftlichen Betrieben, Wohngebäuden u.a. sowie städtisch geprägte Kerngebiete mit Handelsbetrieben u.zentralen Einrichtungen für Wirtschaft u.Verwaltung;   10) Baulich geprägte Fläche einschl.der mit ihr im Zusammenhang stehenden Freifläche, auf denen vorwiegend Gebäude u./od.Anlagen zur Erfüllung öffentlicher Zwecke od.historische Anlagen vorhanden sind;   11) Baulich geprägte Fläche einschl.der mit ihr im Zusammenhang stehenden Freifläche, die der Ausübung von Sportarten, der Freizeitgestaltung od.der Erholung dient;   12) Fläche, die zur Bestattung dient od.gedient hat, sofern die Zuordnung zu Grünanlage nicht zutreffender ist. Friedwald wird der Nutzungsart „Wald“ zugeordnet;   13) Fläche, die zum Befahren und/od.Begehen vorgesehen ist. Zur Wegfläche gehört auch Seitenstreifen u.Graben zur Wegentwässerung.
Quelle:
IT.NRW: LDB NRW - Flächenerhebung nach Art der tatsächlichen Nutzung auf Basis ALKIS;   eigene Berechnungen</v>
      </c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20"/>
    </row>
    <row r="82" spans="2:19" ht="75" customHeight="1" thickBot="1" x14ac:dyDescent="0.25">
      <c r="B82" s="321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3"/>
    </row>
  </sheetData>
  <sheetProtection sheet="1" selectLockedCells="1"/>
  <mergeCells count="22">
    <mergeCell ref="B1:S1"/>
    <mergeCell ref="B2:S2"/>
    <mergeCell ref="O4:Q6"/>
    <mergeCell ref="B30:C30"/>
    <mergeCell ref="B32:C32"/>
    <mergeCell ref="F28:G28"/>
    <mergeCell ref="H28:I28"/>
    <mergeCell ref="B27:C29"/>
    <mergeCell ref="B24:S24"/>
    <mergeCell ref="B25:S25"/>
    <mergeCell ref="O11:Q12"/>
    <mergeCell ref="J28:K28"/>
    <mergeCell ref="N28:O28"/>
    <mergeCell ref="P28:Q28"/>
    <mergeCell ref="R28:S28"/>
    <mergeCell ref="F27:K27"/>
    <mergeCell ref="B81:S82"/>
    <mergeCell ref="N27:S27"/>
    <mergeCell ref="B64:B68"/>
    <mergeCell ref="B55:B62"/>
    <mergeCell ref="B47:B53"/>
    <mergeCell ref="B34:B45"/>
  </mergeCells>
  <conditionalFormatting sqref="F30:F68 H30:H68 J30:J68 N30:N68 P30:P68 R30:R68">
    <cfRule type="expression" dxfId="1" priority="5">
      <formula>Dimension=1</formula>
    </cfRule>
  </conditionalFormatting>
  <conditionalFormatting sqref="G30:G68 I30:I68 K30:M68 O30:O68 Q30:Q68 S32:S68">
    <cfRule type="expression" dxfId="0" priority="6">
      <formula>Dimension=1</formula>
    </cfRule>
  </conditionalFormatting>
  <pageMargins left="0.39370078740157483" right="0.19685039370078741" top="0.39370078740157483" bottom="0.39370078740157483" header="0.31496062992125984" footer="0.35433070866141736"/>
  <pageSetup paperSize="9" scale="91" orientation="portrait" r:id="rId1"/>
  <headerFooter>
    <oddHeader>&amp;L&amp;8Bezirksregierung Münster
Dezernat 32&amp;R&amp;8&amp;D</oddHeader>
    <oddFooter>&amp;L&amp;7Bearbeitung: Bezirksregierung Münster, Dezernat 32, Domplatz 1-3, 48143 Münster / +49 (251) 411 1794 / Hermann.Henke@brms.nrw.de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5</xdr:col>
                    <xdr:colOff>247650</xdr:colOff>
                    <xdr:row>4</xdr:row>
                    <xdr:rowOff>0</xdr:rowOff>
                  </from>
                  <to>
                    <xdr:col>9</xdr:col>
                    <xdr:colOff>514350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List Box 4">
              <controlPr defaultSize="0" autoLine="0" autoPict="0">
                <anchor moveWithCells="1">
                  <from>
                    <xdr:col>0</xdr:col>
                    <xdr:colOff>266700</xdr:colOff>
                    <xdr:row>3</xdr:row>
                    <xdr:rowOff>152400</xdr:rowOff>
                  </from>
                  <to>
                    <xdr:col>4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List Box 5">
              <controlPr defaultSize="0" autoLine="0" autoPict="0">
                <anchor moveWithCells="1">
                  <from>
                    <xdr:col>15</xdr:col>
                    <xdr:colOff>38100</xdr:colOff>
                    <xdr:row>5</xdr:row>
                    <xdr:rowOff>152400</xdr:rowOff>
                  </from>
                  <to>
                    <xdr:col>15</xdr:col>
                    <xdr:colOff>552450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List Box 6">
              <controlPr defaultSize="0" autoLine="0" autoPict="0">
                <anchor moveWithCells="1">
                  <from>
                    <xdr:col>14</xdr:col>
                    <xdr:colOff>276225</xdr:colOff>
                    <xdr:row>12</xdr:row>
                    <xdr:rowOff>28575</xdr:rowOff>
                  </from>
                  <to>
                    <xdr:col>16</xdr:col>
                    <xdr:colOff>142875</xdr:colOff>
                    <xdr:row>13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F7173ED-8B52-493F-9421-4D4C5D8034D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NoIcons" iconId="0"/>
              <x14:cfIcon iconSet="3Symbols" iconId="0"/>
              <x14:cfIcon iconSet="NoIcons" iconId="0"/>
            </x14:iconSet>
          </x14:cfRule>
          <xm:sqref>E34:E68 M34:M68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LDB_Quelle</vt:lpstr>
      <vt:lpstr>Schl</vt:lpstr>
      <vt:lpstr>Auswertung</vt:lpstr>
      <vt:lpstr>Dimension</vt:lpstr>
      <vt:lpstr>Auswertung!Druckbereich</vt:lpstr>
    </vt:vector>
  </TitlesOfParts>
  <Company>Bezirksregierung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Henke, Hermann</dc:creator>
  <cp:lastModifiedBy>Henke, Hermann</cp:lastModifiedBy>
  <cp:lastPrinted>2018-09-24T12:54:54Z</cp:lastPrinted>
  <dcterms:created xsi:type="dcterms:W3CDTF">2013-04-24T08:24:09Z</dcterms:created>
  <dcterms:modified xsi:type="dcterms:W3CDTF">2019-09-16T08:38:02Z</dcterms:modified>
</cp:coreProperties>
</file>